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5480" windowHeight="11610" activeTab="0"/>
  </bookViews>
  <sheets>
    <sheet name="Feuil2" sheetId="1" r:id="rId1"/>
    <sheet name="Feuil3" sheetId="2" r:id="rId2"/>
  </sheets>
  <definedNames/>
  <calcPr fullCalcOnLoad="1"/>
</workbook>
</file>

<file path=xl/sharedStrings.xml><?xml version="1.0" encoding="utf-8"?>
<sst xmlns="http://schemas.openxmlformats.org/spreadsheetml/2006/main" count="41" uniqueCount="40">
  <si>
    <t>Calcul de la GIPA 2010</t>
  </si>
  <si>
    <t>traitement mensuel brut</t>
  </si>
  <si>
    <t>Inflation moyenne</t>
  </si>
  <si>
    <t>montant de la GIPA</t>
  </si>
  <si>
    <t>Indice majoré au 31 décembre 2005</t>
  </si>
  <si>
    <t>Indice majoré au 31 décembre 2009</t>
  </si>
  <si>
    <t>quotité de temps de travail</t>
  </si>
  <si>
    <t>quotité de temps de travail au 31/12/2009</t>
  </si>
  <si>
    <t>Pour connaître le montant éventuel de la GIPA, complétez les cases A8, C8 et H8</t>
  </si>
  <si>
    <r>
      <t>1</t>
    </r>
    <r>
      <rPr>
        <sz val="9"/>
        <color indexed="8"/>
        <rFont val="Arial"/>
        <family val="2"/>
      </rPr>
      <t xml:space="preserve"> pour une quotité de temps de travail à </t>
    </r>
    <r>
      <rPr>
        <b/>
        <sz val="9"/>
        <color indexed="8"/>
        <rFont val="Arial"/>
        <family val="2"/>
      </rPr>
      <t>100%</t>
    </r>
  </si>
  <si>
    <r>
      <t xml:space="preserve">0,9 </t>
    </r>
    <r>
      <rPr>
        <sz val="9"/>
        <color indexed="8"/>
        <rFont val="Arial"/>
        <family val="2"/>
      </rPr>
      <t xml:space="preserve">pour une quotité de temps de travail à </t>
    </r>
    <r>
      <rPr>
        <b/>
        <sz val="9"/>
        <color indexed="8"/>
        <rFont val="Arial"/>
        <family val="2"/>
      </rPr>
      <t>90%</t>
    </r>
  </si>
  <si>
    <r>
      <t>0,8</t>
    </r>
    <r>
      <rPr>
        <sz val="9"/>
        <color indexed="8"/>
        <rFont val="Arial"/>
        <family val="2"/>
      </rPr>
      <t xml:space="preserve"> pour une quotité de temps de travail à </t>
    </r>
    <r>
      <rPr>
        <b/>
        <sz val="9"/>
        <color indexed="8"/>
        <rFont val="Arial"/>
        <family val="2"/>
      </rPr>
      <t>80%</t>
    </r>
  </si>
  <si>
    <r>
      <t>0,7</t>
    </r>
    <r>
      <rPr>
        <sz val="9"/>
        <color indexed="8"/>
        <rFont val="Arial"/>
        <family val="2"/>
      </rPr>
      <t xml:space="preserve"> pour une quotité de temps de travail à </t>
    </r>
    <r>
      <rPr>
        <b/>
        <sz val="9"/>
        <color indexed="8"/>
        <rFont val="Arial"/>
        <family val="2"/>
      </rPr>
      <t>70%</t>
    </r>
  </si>
  <si>
    <r>
      <t>0,6</t>
    </r>
    <r>
      <rPr>
        <sz val="9"/>
        <color indexed="8"/>
        <rFont val="Arial"/>
        <family val="2"/>
      </rPr>
      <t xml:space="preserve"> pour une quotité de temps de travail à </t>
    </r>
    <r>
      <rPr>
        <b/>
        <sz val="9"/>
        <color indexed="8"/>
        <rFont val="Arial"/>
        <family val="2"/>
      </rPr>
      <t>60%</t>
    </r>
  </si>
  <si>
    <r>
      <t>0,5</t>
    </r>
    <r>
      <rPr>
        <sz val="9"/>
        <color indexed="8"/>
        <rFont val="Arial"/>
        <family val="2"/>
      </rPr>
      <t xml:space="preserve"> pour une quotité de temps de travail à </t>
    </r>
    <r>
      <rPr>
        <b/>
        <sz val="9"/>
        <color indexed="8"/>
        <rFont val="Arial"/>
        <family val="2"/>
      </rPr>
      <t>50%</t>
    </r>
  </si>
  <si>
    <t>Période de référence : 31 décembre 2005 au 31 décembre 2009</t>
  </si>
  <si>
    <t>45/47 rue des Petites Ecuries</t>
  </si>
  <si>
    <t>75484 PARIS CEDEX 10</t>
  </si>
  <si>
    <t>Téléphone : 01.47.70.91.69</t>
  </si>
  <si>
    <t>Le Syndicat qui revendique du pouvoir d'achat</t>
  </si>
  <si>
    <t>Arrêté du 3 mai 2010 JO du 22 mai 2010</t>
  </si>
  <si>
    <t>Indice net majoré</t>
  </si>
  <si>
    <t>Perte sur le salaire indiciaire par année</t>
  </si>
  <si>
    <t>Pertes totales</t>
  </si>
  <si>
    <t>Montant GIPA au titre de 2009</t>
  </si>
  <si>
    <t>Vous auriez dû percevoir en plus de la GIPA 2005-2009</t>
  </si>
  <si>
    <t xml:space="preserve">A compléter si vous avez perçu une GIPA en 2009 au titre de 2008 </t>
  </si>
  <si>
    <t>A copmléter si vous avez perçu une GIPA en 2008 au titre de 2007</t>
  </si>
  <si>
    <r>
      <t xml:space="preserve">GIPA au titre de </t>
    </r>
    <r>
      <rPr>
        <b/>
        <sz val="12"/>
        <color indexed="8"/>
        <rFont val="Times New Roman"/>
        <family val="1"/>
      </rPr>
      <t>2008</t>
    </r>
  </si>
  <si>
    <r>
      <t>GIPA au titre de</t>
    </r>
    <r>
      <rPr>
        <b/>
        <sz val="11"/>
        <color indexed="8"/>
        <rFont val="Times New Roman"/>
        <family val="1"/>
      </rPr>
      <t xml:space="preserve"> 2007</t>
    </r>
  </si>
  <si>
    <t>Point d'indice annuel au 31/12</t>
  </si>
  <si>
    <t>Inflation hors tabac en niveau</t>
  </si>
  <si>
    <t>Perte annuelle pour un point d'indice</t>
  </si>
  <si>
    <t>ANNEES</t>
  </si>
  <si>
    <t>EVALUATION DU MANQUE A GAGNER DEPUIS LE 31/12/2005</t>
  </si>
  <si>
    <t>Les modalités de calcul</t>
  </si>
  <si>
    <t xml:space="preserve">Cette calculette permet d'estimer la perte de remunération cumulée sur les années 2006 à 2009 en raison de l''absence de rattrappage de la valeur du point par rapport à l'évolution des prix. 
En effet, la perte de rémunération constatée n'est compensée que sur la dernière année alors qu'en réalité les pertes se sont cumulées sur 4 ans.
Pour effectuer ce calcul, vous devez saisir l'indice de rémunération moyen (celui que vous avez détenu pendant le plus grand nombre de mois pendant chacune des années 2006, 2007, 2008 et 2009). </t>
  </si>
  <si>
    <t>A 8</t>
  </si>
  <si>
    <t>C8</t>
  </si>
  <si>
    <t>H8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</si>
</sst>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
    <numFmt numFmtId="166" formatCode="#,##0.00\ &quot;€&quot;"/>
    <numFmt numFmtId="167" formatCode="#,##0&quot; €&quot;"/>
    <numFmt numFmtId="168" formatCode="#,##0.00&quot; €&quot;;;;"/>
    <numFmt numFmtId="169" formatCode="0.00&quot; €&quot;"/>
    <numFmt numFmtId="170" formatCode="#,##0&quot; €&quot;;;;"/>
    <numFmt numFmtId="171" formatCode="#,##0;;;"/>
  </numFmts>
  <fonts count="42">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color indexed="12"/>
      <name val="Arial"/>
      <family val="2"/>
    </font>
    <font>
      <b/>
      <sz val="10"/>
      <name val="Arial"/>
      <family val="2"/>
    </font>
    <font>
      <b/>
      <sz val="14"/>
      <name val="Arial"/>
      <family val="2"/>
    </font>
    <font>
      <sz val="11"/>
      <name val="Arial"/>
      <family val="2"/>
    </font>
    <font>
      <b/>
      <sz val="12"/>
      <name val="Arial"/>
      <family val="2"/>
    </font>
    <font>
      <sz val="11"/>
      <color indexed="8"/>
      <name val="Arial"/>
      <family val="2"/>
    </font>
    <font>
      <b/>
      <sz val="11"/>
      <color indexed="8"/>
      <name val="Arial"/>
      <family val="2"/>
    </font>
    <font>
      <b/>
      <sz val="9"/>
      <color indexed="8"/>
      <name val="Arial"/>
      <family val="2"/>
    </font>
    <font>
      <sz val="9"/>
      <color indexed="8"/>
      <name val="Arial"/>
      <family val="2"/>
    </font>
    <font>
      <b/>
      <sz val="11"/>
      <color indexed="18"/>
      <name val="Arial"/>
      <family val="2"/>
    </font>
    <font>
      <sz val="11"/>
      <color indexed="8"/>
      <name val="Book Antiqua"/>
      <family val="1"/>
    </font>
    <font>
      <b/>
      <sz val="10"/>
      <name val="Times New Roman"/>
      <family val="1"/>
    </font>
    <font>
      <b/>
      <sz val="16"/>
      <color indexed="8"/>
      <name val="Arial"/>
      <family val="2"/>
    </font>
    <font>
      <b/>
      <sz val="10"/>
      <color indexed="8"/>
      <name val="Arial"/>
      <family val="2"/>
    </font>
    <font>
      <sz val="10"/>
      <color indexed="8"/>
      <name val="Arial"/>
      <family val="2"/>
    </font>
    <font>
      <sz val="11"/>
      <color indexed="8"/>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2"/>
      <name val="Times New Roman"/>
      <family val="1"/>
    </font>
    <font>
      <b/>
      <sz val="9"/>
      <color indexed="8"/>
      <name val="Times New Roman"/>
      <family val="1"/>
    </font>
    <font>
      <sz val="10"/>
      <color indexed="8"/>
      <name val="Times New Roman"/>
      <family val="1"/>
    </font>
    <font>
      <b/>
      <sz val="16"/>
      <color indexed="5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50"/>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medium"/>
      <right style="medium"/>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style="medium"/>
    </border>
    <border>
      <left>
        <color indexed="63"/>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indexed="8"/>
      </left>
      <right style="medium">
        <color indexed="8"/>
      </right>
      <top style="medium"/>
      <bottom style="hair">
        <color indexed="8"/>
      </bottom>
    </border>
    <border>
      <left style="medium">
        <color indexed="8"/>
      </left>
      <right style="medium"/>
      <top style="medium"/>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thin"/>
      <right style="thin"/>
      <top style="thin"/>
      <bottom style="thin"/>
    </border>
    <border>
      <left style="medium">
        <color indexed="8"/>
      </left>
      <right style="medium">
        <color indexed="8"/>
      </right>
      <top style="hair">
        <color indexed="8"/>
      </top>
      <bottom style="hair">
        <color indexed="8"/>
      </bottom>
    </border>
    <border>
      <left style="medium">
        <color indexed="8"/>
      </left>
      <right style="medium"/>
      <top style="hair">
        <color indexed="8"/>
      </top>
      <bottom style="hair">
        <color indexed="8"/>
      </bottom>
    </border>
    <border>
      <left style="medium">
        <color indexed="8"/>
      </left>
      <right style="medium">
        <color indexed="8"/>
      </right>
      <top style="hair">
        <color indexed="8"/>
      </top>
      <bottom style="medium"/>
    </border>
    <border>
      <left style="medium">
        <color indexed="8"/>
      </left>
      <right style="medium"/>
      <top style="hair">
        <color indexed="8"/>
      </top>
      <bottom style="medium"/>
    </border>
    <border>
      <left style="medium">
        <color indexed="8"/>
      </left>
      <right>
        <color indexed="63"/>
      </right>
      <top>
        <color indexed="63"/>
      </top>
      <bottom>
        <color indexed="63"/>
      </bottom>
    </border>
    <border>
      <left style="medium">
        <color indexed="8"/>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97">
    <xf numFmtId="0" fontId="0" fillId="0" borderId="0" xfId="0" applyAlignment="1">
      <alignment/>
    </xf>
    <xf numFmtId="0" fontId="23" fillId="0" borderId="0" xfId="0" applyFont="1" applyAlignment="1" applyProtection="1">
      <alignment/>
      <protection/>
    </xf>
    <xf numFmtId="0" fontId="23" fillId="0" borderId="0" xfId="0" applyFont="1" applyAlignment="1">
      <alignment/>
    </xf>
    <xf numFmtId="0" fontId="23" fillId="0" borderId="0" xfId="0" applyFont="1" applyBorder="1" applyAlignment="1" applyProtection="1">
      <alignment/>
      <protection/>
    </xf>
    <xf numFmtId="0" fontId="26" fillId="0" borderId="0" xfId="0" applyFont="1" applyAlignment="1">
      <alignment/>
    </xf>
    <xf numFmtId="0" fontId="23" fillId="0" borderId="0" xfId="0" applyFont="1" applyAlignment="1" applyProtection="1">
      <alignment horizontal="left"/>
      <protection/>
    </xf>
    <xf numFmtId="0" fontId="28" fillId="0" borderId="0" xfId="0" applyFont="1" applyAlignment="1">
      <alignment/>
    </xf>
    <xf numFmtId="0" fontId="24" fillId="0" borderId="0" xfId="0" applyFont="1" applyBorder="1" applyAlignment="1" applyProtection="1">
      <alignment horizontal="center"/>
      <protection/>
    </xf>
    <xf numFmtId="0" fontId="24" fillId="0" borderId="0" xfId="0" applyFont="1" applyAlignment="1">
      <alignment/>
    </xf>
    <xf numFmtId="0" fontId="29" fillId="0" borderId="0" xfId="0" applyFont="1" applyAlignment="1">
      <alignment vertical="center"/>
    </xf>
    <xf numFmtId="0" fontId="32" fillId="0" borderId="0" xfId="50" applyFont="1" applyFill="1" applyBorder="1" applyAlignment="1" applyProtection="1">
      <alignment horizontal="center"/>
      <protection/>
    </xf>
    <xf numFmtId="167" fontId="32" fillId="0" borderId="0" xfId="5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30" fillId="0" borderId="0" xfId="50" applyFont="1" applyProtection="1">
      <alignment/>
      <protection/>
    </xf>
    <xf numFmtId="0" fontId="30" fillId="0" borderId="0" xfId="50" applyFont="1" applyFill="1" applyBorder="1" applyAlignment="1" applyProtection="1">
      <alignment wrapText="1"/>
      <protection/>
    </xf>
    <xf numFmtId="170" fontId="34" fillId="0" borderId="10" xfId="0" applyNumberFormat="1" applyFont="1" applyFill="1" applyBorder="1" applyAlignment="1" applyProtection="1">
      <alignment horizontal="right"/>
      <protection/>
    </xf>
    <xf numFmtId="170" fontId="34" fillId="0" borderId="10" xfId="0" applyNumberFormat="1" applyFont="1" applyFill="1" applyBorder="1" applyAlignment="1" applyProtection="1">
      <alignment horizontal="right"/>
      <protection locked="0"/>
    </xf>
    <xf numFmtId="0" fontId="33" fillId="0" borderId="0" xfId="0" applyFont="1" applyAlignment="1" applyProtection="1">
      <alignment/>
      <protection/>
    </xf>
    <xf numFmtId="0" fontId="33" fillId="0" borderId="0" xfId="0" applyFont="1" applyFill="1" applyBorder="1" applyAlignment="1" applyProtection="1">
      <alignment/>
      <protection/>
    </xf>
    <xf numFmtId="0" fontId="37" fillId="0" borderId="0" xfId="0" applyFont="1" applyAlignment="1" applyProtection="1">
      <alignment/>
      <protection/>
    </xf>
    <xf numFmtId="170" fontId="34" fillId="0" borderId="11" xfId="50" applyNumberFormat="1" applyFont="1" applyFill="1" applyBorder="1" applyAlignment="1" applyProtection="1">
      <alignment horizontal="right"/>
      <protection/>
    </xf>
    <xf numFmtId="3" fontId="34" fillId="0" borderId="12" xfId="50" applyNumberFormat="1" applyFont="1" applyFill="1" applyBorder="1" applyAlignment="1" applyProtection="1">
      <alignment horizontal="center"/>
      <protection locked="0"/>
    </xf>
    <xf numFmtId="168" fontId="40" fillId="0" borderId="12" xfId="50" applyNumberFormat="1" applyFont="1" applyFill="1" applyBorder="1" applyAlignment="1" applyProtection="1">
      <alignment horizontal="center" vertical="center"/>
      <protection/>
    </xf>
    <xf numFmtId="10" fontId="40" fillId="0" borderId="12" xfId="50" applyNumberFormat="1" applyFont="1" applyFill="1" applyBorder="1" applyAlignment="1" applyProtection="1">
      <alignment horizontal="center"/>
      <protection/>
    </xf>
    <xf numFmtId="169" fontId="40" fillId="0" borderId="13" xfId="50" applyNumberFormat="1" applyFont="1" applyFill="1" applyBorder="1" applyAlignment="1" applyProtection="1">
      <alignment horizontal="center" vertical="center"/>
      <protection/>
    </xf>
    <xf numFmtId="168" fontId="33" fillId="0" borderId="12" xfId="0" applyNumberFormat="1" applyFont="1" applyBorder="1" applyAlignment="1" applyProtection="1">
      <alignment horizontal="center" vertical="center"/>
      <protection/>
    </xf>
    <xf numFmtId="169" fontId="33" fillId="0" borderId="13" xfId="0" applyNumberFormat="1" applyFont="1" applyBorder="1" applyAlignment="1" applyProtection="1">
      <alignment horizontal="center" vertical="center"/>
      <protection/>
    </xf>
    <xf numFmtId="167" fontId="34" fillId="0" borderId="14" xfId="50" applyNumberFormat="1" applyFont="1" applyFill="1" applyBorder="1" applyAlignment="1" applyProtection="1">
      <alignment horizontal="left"/>
      <protection/>
    </xf>
    <xf numFmtId="0" fontId="35" fillId="0" borderId="15" xfId="0" applyFont="1" applyFill="1" applyBorder="1" applyAlignment="1" applyProtection="1">
      <alignment/>
      <protection/>
    </xf>
    <xf numFmtId="0" fontId="31" fillId="0" borderId="16" xfId="50" applyFont="1" applyBorder="1" applyAlignment="1" applyProtection="1">
      <alignment horizontal="center" vertical="center" wrapText="1"/>
      <protection/>
    </xf>
    <xf numFmtId="0" fontId="37" fillId="0" borderId="17" xfId="50" applyFont="1" applyBorder="1" applyAlignment="1" applyProtection="1">
      <alignment horizontal="center" vertical="center" wrapText="1"/>
      <protection/>
    </xf>
    <xf numFmtId="0" fontId="40" fillId="0" borderId="17" xfId="50" applyFont="1" applyFill="1" applyBorder="1" applyAlignment="1" applyProtection="1">
      <alignment horizontal="center" vertical="center" wrapText="1"/>
      <protection/>
    </xf>
    <xf numFmtId="0" fontId="40" fillId="0" borderId="17" xfId="50" applyFont="1" applyBorder="1" applyAlignment="1" applyProtection="1">
      <alignment horizontal="center" vertical="center" wrapText="1"/>
      <protection/>
    </xf>
    <xf numFmtId="0" fontId="40" fillId="0" borderId="18" xfId="50" applyFont="1" applyFill="1" applyBorder="1" applyAlignment="1" applyProtection="1">
      <alignment horizontal="center" vertical="center" wrapText="1"/>
      <protection/>
    </xf>
    <xf numFmtId="0" fontId="31" fillId="0" borderId="19" xfId="50" applyFont="1" applyFill="1" applyBorder="1" applyAlignment="1" applyProtection="1">
      <alignment horizontal="center"/>
      <protection/>
    </xf>
    <xf numFmtId="0" fontId="31" fillId="0" borderId="20" xfId="50" applyFont="1" applyFill="1" applyBorder="1" applyAlignment="1" applyProtection="1">
      <alignment horizontal="center"/>
      <protection/>
    </xf>
    <xf numFmtId="171" fontId="34" fillId="0" borderId="21" xfId="50" applyNumberFormat="1" applyFont="1" applyFill="1" applyBorder="1" applyAlignment="1" applyProtection="1">
      <alignment horizontal="center"/>
      <protection/>
    </xf>
    <xf numFmtId="168" fontId="40" fillId="0" borderId="21" xfId="50" applyNumberFormat="1" applyFont="1" applyFill="1" applyBorder="1" applyAlignment="1" applyProtection="1">
      <alignment horizontal="center" vertical="center"/>
      <protection/>
    </xf>
    <xf numFmtId="10" fontId="40" fillId="0" borderId="21" xfId="50" applyNumberFormat="1" applyFont="1" applyFill="1" applyBorder="1" applyAlignment="1" applyProtection="1">
      <alignment horizontal="center"/>
      <protection/>
    </xf>
    <xf numFmtId="169" fontId="40" fillId="0" borderId="22" xfId="50" applyNumberFormat="1" applyFont="1" applyFill="1" applyBorder="1" applyAlignment="1" applyProtection="1">
      <alignment horizontal="center" vertical="center"/>
      <protection/>
    </xf>
    <xf numFmtId="170" fontId="38" fillId="19" borderId="11" xfId="50" applyNumberFormat="1" applyFont="1" applyFill="1" applyBorder="1" applyAlignment="1" applyProtection="1">
      <alignment horizontal="right"/>
      <protection/>
    </xf>
    <xf numFmtId="0" fontId="23" fillId="0" borderId="23" xfId="0" applyFont="1" applyBorder="1" applyAlignment="1" applyProtection="1">
      <alignment/>
      <protection/>
    </xf>
    <xf numFmtId="0" fontId="23" fillId="0" borderId="24" xfId="0" applyFont="1" applyBorder="1" applyAlignment="1" applyProtection="1">
      <alignment/>
      <protection/>
    </xf>
    <xf numFmtId="0" fontId="23" fillId="0" borderId="25" xfId="0" applyFont="1" applyBorder="1" applyAlignment="1" applyProtection="1">
      <alignment/>
      <protection/>
    </xf>
    <xf numFmtId="0" fontId="23" fillId="0" borderId="10" xfId="0" applyFont="1" applyBorder="1" applyAlignment="1" applyProtection="1">
      <alignment/>
      <protection/>
    </xf>
    <xf numFmtId="0" fontId="19" fillId="0" borderId="26" xfId="0" applyFont="1" applyBorder="1" applyAlignment="1" applyProtection="1">
      <alignment horizontal="center" vertical="center" wrapText="1"/>
      <protection/>
    </xf>
    <xf numFmtId="0" fontId="20" fillId="24" borderId="27"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xf>
    <xf numFmtId="43" fontId="21" fillId="0" borderId="27" xfId="45" applyFont="1" applyBorder="1" applyAlignment="1" applyProtection="1">
      <alignment horizontal="center" vertical="center"/>
      <protection/>
    </xf>
    <xf numFmtId="3" fontId="20" fillId="25" borderId="27" xfId="0" applyNumberFormat="1" applyFont="1" applyFill="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xf>
    <xf numFmtId="166" fontId="20" fillId="17" borderId="29" xfId="0" applyNumberFormat="1" applyFont="1" applyFill="1" applyBorder="1" applyAlignment="1" applyProtection="1">
      <alignment horizontal="center" vertical="center" wrapText="1"/>
      <protection/>
    </xf>
    <xf numFmtId="2" fontId="22" fillId="0" borderId="27" xfId="0" applyNumberFormat="1" applyFont="1" applyFill="1" applyBorder="1" applyAlignment="1" applyProtection="1">
      <alignment horizontal="center" vertical="center"/>
      <protection/>
    </xf>
    <xf numFmtId="0" fontId="24" fillId="0" borderId="10" xfId="0" applyFont="1" applyBorder="1" applyAlignment="1" applyProtection="1">
      <alignment horizontal="center"/>
      <protection/>
    </xf>
    <xf numFmtId="0" fontId="24" fillId="24" borderId="10" xfId="0" applyFont="1" applyFill="1" applyBorder="1" applyAlignment="1" applyProtection="1">
      <alignment horizontal="center"/>
      <protection/>
    </xf>
    <xf numFmtId="0" fontId="24" fillId="25" borderId="10" xfId="0" applyFont="1" applyFill="1" applyBorder="1" applyAlignment="1" applyProtection="1">
      <alignment horizontal="center"/>
      <protection/>
    </xf>
    <xf numFmtId="0" fontId="24" fillId="0" borderId="0" xfId="0" applyFont="1" applyAlignment="1">
      <alignment horizontal="center"/>
    </xf>
    <xf numFmtId="0" fontId="41" fillId="0" borderId="0" xfId="50" applyFont="1" applyBorder="1" applyAlignment="1" applyProtection="1">
      <alignment horizontal="center" vertical="center"/>
      <protection/>
    </xf>
    <xf numFmtId="0" fontId="31" fillId="0" borderId="0" xfId="50" applyFont="1" applyBorder="1" applyAlignment="1" applyProtection="1">
      <alignment horizontal="justify" vertical="center" wrapText="1"/>
      <protection/>
    </xf>
    <xf numFmtId="0" fontId="25" fillId="0" borderId="30" xfId="0" applyFont="1" applyBorder="1" applyAlignment="1">
      <alignment horizontal="center"/>
    </xf>
    <xf numFmtId="0" fontId="26" fillId="0" borderId="0" xfId="0" applyFont="1" applyBorder="1" applyAlignment="1">
      <alignment horizontal="center"/>
    </xf>
    <xf numFmtId="0" fontId="26" fillId="0" borderId="31" xfId="0" applyFont="1" applyBorder="1" applyAlignment="1">
      <alignment horizontal="center"/>
    </xf>
    <xf numFmtId="0" fontId="25" fillId="0" borderId="32" xfId="0" applyFont="1" applyBorder="1" applyAlignment="1">
      <alignment horizontal="center"/>
    </xf>
    <xf numFmtId="0" fontId="26" fillId="0" borderId="33" xfId="0" applyFont="1" applyBorder="1" applyAlignment="1">
      <alignment horizontal="center"/>
    </xf>
    <xf numFmtId="0" fontId="26" fillId="0" borderId="34" xfId="0" applyFont="1" applyBorder="1" applyAlignment="1">
      <alignment horizontal="center"/>
    </xf>
    <xf numFmtId="167" fontId="37" fillId="0" borderId="35" xfId="50" applyNumberFormat="1" applyFont="1" applyFill="1" applyBorder="1" applyAlignment="1" applyProtection="1">
      <alignment horizontal="center" vertical="center" wrapText="1"/>
      <protection/>
    </xf>
    <xf numFmtId="167" fontId="37" fillId="0" borderId="36" xfId="50" applyNumberFormat="1" applyFont="1" applyFill="1" applyBorder="1" applyAlignment="1" applyProtection="1">
      <alignment horizontal="center" vertical="center" wrapText="1"/>
      <protection/>
    </xf>
    <xf numFmtId="0" fontId="25" fillId="0" borderId="37" xfId="0" applyFont="1" applyBorder="1" applyAlignment="1">
      <alignment horizontal="center"/>
    </xf>
    <xf numFmtId="0" fontId="26" fillId="0" borderId="38" xfId="0" applyFont="1" applyBorder="1" applyAlignment="1">
      <alignment horizontal="center"/>
    </xf>
    <xf numFmtId="0" fontId="26" fillId="0" borderId="39" xfId="0" applyFont="1" applyBorder="1" applyAlignment="1">
      <alignment horizontal="center"/>
    </xf>
    <xf numFmtId="0" fontId="18" fillId="7" borderId="40" xfId="0" applyFont="1" applyFill="1" applyBorder="1" applyAlignment="1" applyProtection="1">
      <alignment horizontal="center"/>
      <protection/>
    </xf>
    <xf numFmtId="0" fontId="18" fillId="7" borderId="41" xfId="0" applyFont="1" applyFill="1" applyBorder="1" applyAlignment="1" applyProtection="1">
      <alignment horizontal="center"/>
      <protection/>
    </xf>
    <xf numFmtId="0" fontId="18" fillId="7" borderId="42" xfId="0" applyFont="1" applyFill="1" applyBorder="1" applyAlignment="1" applyProtection="1">
      <alignment horizontal="center"/>
      <protection/>
    </xf>
    <xf numFmtId="0" fontId="24" fillId="0" borderId="0" xfId="0" applyFont="1" applyBorder="1" applyAlignment="1" applyProtection="1">
      <alignment horizontal="center"/>
      <protection/>
    </xf>
    <xf numFmtId="165" fontId="22" fillId="0" borderId="43" xfId="0" applyNumberFormat="1" applyFont="1" applyFill="1" applyBorder="1" applyAlignment="1" applyProtection="1">
      <alignment horizontal="center" vertical="center"/>
      <protection/>
    </xf>
    <xf numFmtId="165" fontId="22" fillId="0" borderId="44" xfId="0" applyNumberFormat="1" applyFont="1" applyFill="1" applyBorder="1" applyAlignment="1" applyProtection="1">
      <alignment horizontal="center" vertical="center"/>
      <protection/>
    </xf>
    <xf numFmtId="165" fontId="22" fillId="0" borderId="29" xfId="0" applyNumberFormat="1" applyFont="1" applyFill="1" applyBorder="1" applyAlignment="1" applyProtection="1">
      <alignment horizontal="center" vertical="center"/>
      <protection/>
    </xf>
    <xf numFmtId="0" fontId="19" fillId="0" borderId="45" xfId="0"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25" fillId="0" borderId="46" xfId="0" applyFont="1" applyBorder="1" applyAlignment="1">
      <alignment horizontal="center"/>
    </xf>
    <xf numFmtId="0" fontId="27" fillId="0" borderId="33" xfId="0" applyFont="1" applyBorder="1" applyAlignment="1" applyProtection="1">
      <alignment horizontal="center"/>
      <protection/>
    </xf>
    <xf numFmtId="170" fontId="31" fillId="0" borderId="47" xfId="50" applyNumberFormat="1" applyFont="1" applyFill="1" applyBorder="1" applyAlignment="1" applyProtection="1">
      <alignment horizontal="right"/>
      <protection/>
    </xf>
    <xf numFmtId="170" fontId="31" fillId="0" borderId="48" xfId="50" applyNumberFormat="1" applyFont="1" applyFill="1" applyBorder="1" applyAlignment="1" applyProtection="1">
      <alignment horizontal="right"/>
      <protection/>
    </xf>
    <xf numFmtId="170" fontId="31" fillId="0" borderId="49" xfId="50" applyNumberFormat="1" applyFont="1" applyFill="1" applyBorder="1" applyAlignment="1" applyProtection="1">
      <alignment horizontal="right"/>
      <protection/>
    </xf>
    <xf numFmtId="170" fontId="31" fillId="0" borderId="50" xfId="50" applyNumberFormat="1" applyFont="1" applyFill="1" applyBorder="1" applyAlignment="1" applyProtection="1">
      <alignment horizontal="right"/>
      <protection/>
    </xf>
    <xf numFmtId="0" fontId="35" fillId="0" borderId="51" xfId="0" applyFont="1" applyFill="1" applyBorder="1" applyAlignment="1" applyProtection="1">
      <alignment wrapText="1"/>
      <protection/>
    </xf>
    <xf numFmtId="0" fontId="35" fillId="0" borderId="23" xfId="0" applyFont="1" applyFill="1" applyBorder="1" applyAlignment="1" applyProtection="1">
      <alignment wrapText="1"/>
      <protection/>
    </xf>
    <xf numFmtId="0" fontId="35" fillId="0" borderId="52" xfId="0" applyFont="1" applyFill="1" applyBorder="1" applyAlignment="1" applyProtection="1">
      <alignment wrapText="1"/>
      <protection/>
    </xf>
    <xf numFmtId="0" fontId="33" fillId="0" borderId="23" xfId="0" applyFont="1" applyFill="1" applyBorder="1" applyAlignment="1" applyProtection="1">
      <alignment wrapText="1"/>
      <protection/>
    </xf>
    <xf numFmtId="0" fontId="33" fillId="0" borderId="52" xfId="0" applyFont="1" applyFill="1" applyBorder="1" applyAlignment="1" applyProtection="1">
      <alignment wrapText="1"/>
      <protection/>
    </xf>
    <xf numFmtId="0" fontId="39" fillId="0" borderId="23" xfId="50" applyFont="1" applyFill="1" applyBorder="1" applyAlignment="1" applyProtection="1">
      <alignment wrapText="1"/>
      <protection/>
    </xf>
    <xf numFmtId="0" fontId="39" fillId="0" borderId="52" xfId="50" applyFont="1" applyFill="1" applyBorder="1" applyAlignment="1" applyProtection="1">
      <alignmen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9525</xdr:rowOff>
    </xdr:from>
    <xdr:to>
      <xdr:col>1</xdr:col>
      <xdr:colOff>619125</xdr:colOff>
      <xdr:row>3</xdr:row>
      <xdr:rowOff>161925</xdr:rowOff>
    </xdr:to>
    <xdr:pic>
      <xdr:nvPicPr>
        <xdr:cNvPr id="1" name="Picture 1"/>
        <xdr:cNvPicPr preferRelativeResize="1">
          <a:picLocks noChangeAspect="1"/>
        </xdr:cNvPicPr>
      </xdr:nvPicPr>
      <xdr:blipFill>
        <a:blip r:embed="rId1"/>
        <a:stretch>
          <a:fillRect/>
        </a:stretch>
      </xdr:blipFill>
      <xdr:spPr>
        <a:xfrm>
          <a:off x="209550" y="200025"/>
          <a:ext cx="1247775" cy="542925"/>
        </a:xfrm>
        <a:prstGeom prst="rect">
          <a:avLst/>
        </a:prstGeom>
        <a:noFill/>
        <a:ln w="9525" cmpd="sng">
          <a:noFill/>
        </a:ln>
      </xdr:spPr>
    </xdr:pic>
    <xdr:clientData/>
  </xdr:twoCellAnchor>
  <xdr:twoCellAnchor editAs="oneCell">
    <xdr:from>
      <xdr:col>6</xdr:col>
      <xdr:colOff>819150</xdr:colOff>
      <xdr:row>1</xdr:row>
      <xdr:rowOff>9525</xdr:rowOff>
    </xdr:from>
    <xdr:to>
      <xdr:col>8</xdr:col>
      <xdr:colOff>400050</xdr:colOff>
      <xdr:row>3</xdr:row>
      <xdr:rowOff>161925</xdr:rowOff>
    </xdr:to>
    <xdr:pic>
      <xdr:nvPicPr>
        <xdr:cNvPr id="2" name="Picture 2"/>
        <xdr:cNvPicPr preferRelativeResize="1">
          <a:picLocks noChangeAspect="1"/>
        </xdr:cNvPicPr>
      </xdr:nvPicPr>
      <xdr:blipFill>
        <a:blip r:embed="rId1"/>
        <a:stretch>
          <a:fillRect/>
        </a:stretch>
      </xdr:blipFill>
      <xdr:spPr>
        <a:xfrm>
          <a:off x="5848350" y="200025"/>
          <a:ext cx="12573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A1">
      <selection activeCell="E17" sqref="E17"/>
    </sheetView>
  </sheetViews>
  <sheetFormatPr defaultColWidth="11.421875" defaultRowHeight="15"/>
  <cols>
    <col min="1" max="9" width="12.57421875" style="2" customWidth="1"/>
    <col min="10" max="16384" width="11.00390625" style="2" customWidth="1"/>
  </cols>
  <sheetData>
    <row r="1" spans="3:6" ht="15">
      <c r="C1" s="60" t="s">
        <v>19</v>
      </c>
      <c r="D1" s="60"/>
      <c r="E1" s="60"/>
      <c r="F1" s="60"/>
    </row>
    <row r="2" ht="14.25"/>
    <row r="3" spans="4:6" ht="16.5">
      <c r="D3" s="6" t="s">
        <v>16</v>
      </c>
      <c r="E3" s="6"/>
      <c r="F3" s="6"/>
    </row>
    <row r="4" spans="4:6" ht="16.5">
      <c r="D4" s="6" t="s">
        <v>17</v>
      </c>
      <c r="E4" s="6"/>
      <c r="F4" s="6"/>
    </row>
    <row r="5" spans="4:6" ht="16.5">
      <c r="D5" s="6" t="s">
        <v>18</v>
      </c>
      <c r="E5" s="6"/>
      <c r="F5" s="6"/>
    </row>
    <row r="7" spans="1:10" ht="36" customHeight="1">
      <c r="A7" s="74" t="s">
        <v>0</v>
      </c>
      <c r="B7" s="75"/>
      <c r="C7" s="75"/>
      <c r="D7" s="75"/>
      <c r="E7" s="75"/>
      <c r="F7" s="75"/>
      <c r="G7" s="75"/>
      <c r="H7" s="75"/>
      <c r="I7" s="76"/>
      <c r="J7" s="1"/>
    </row>
    <row r="8" spans="1:10" ht="15">
      <c r="A8" s="5"/>
      <c r="B8" s="1"/>
      <c r="C8" s="85" t="s">
        <v>15</v>
      </c>
      <c r="D8" s="85"/>
      <c r="E8" s="85"/>
      <c r="F8" s="85"/>
      <c r="G8" s="85"/>
      <c r="H8" s="1"/>
      <c r="I8" s="1"/>
      <c r="J8" s="1"/>
    </row>
    <row r="9" spans="1:10" ht="14.25">
      <c r="A9" s="3"/>
      <c r="B9" s="3"/>
      <c r="C9" s="3"/>
      <c r="D9" s="3"/>
      <c r="E9" s="3"/>
      <c r="F9" s="3"/>
      <c r="G9" s="3"/>
      <c r="H9" s="3"/>
      <c r="I9" s="1"/>
      <c r="J9" s="1"/>
    </row>
    <row r="10" spans="1:10" ht="14.25" customHeight="1">
      <c r="A10" s="77" t="s">
        <v>8</v>
      </c>
      <c r="B10" s="77"/>
      <c r="C10" s="77"/>
      <c r="D10" s="77"/>
      <c r="E10" s="77"/>
      <c r="F10" s="77"/>
      <c r="G10" s="77"/>
      <c r="H10" s="77"/>
      <c r="I10" s="77"/>
      <c r="J10" s="1"/>
    </row>
    <row r="11" spans="1:10" ht="14.25" customHeight="1" thickBot="1">
      <c r="A11" s="7"/>
      <c r="B11" s="7"/>
      <c r="C11" s="7"/>
      <c r="D11" s="7"/>
      <c r="E11" s="7"/>
      <c r="F11" s="7"/>
      <c r="G11" s="7"/>
      <c r="H11" s="7"/>
      <c r="I11" s="7"/>
      <c r="J11" s="1"/>
    </row>
    <row r="12" spans="1:10" ht="15.75" thickBot="1">
      <c r="A12" s="58" t="s">
        <v>37</v>
      </c>
      <c r="B12" s="48"/>
      <c r="C12" s="59" t="s">
        <v>38</v>
      </c>
      <c r="D12" s="48"/>
      <c r="E12" s="45"/>
      <c r="F12" s="46"/>
      <c r="G12" s="47"/>
      <c r="H12" s="57" t="s">
        <v>39</v>
      </c>
      <c r="I12" s="47"/>
      <c r="J12" s="1"/>
    </row>
    <row r="13" spans="1:10" ht="51">
      <c r="A13" s="49" t="s">
        <v>4</v>
      </c>
      <c r="B13" s="51" t="s">
        <v>1</v>
      </c>
      <c r="C13" s="49" t="s">
        <v>5</v>
      </c>
      <c r="D13" s="51" t="s">
        <v>1</v>
      </c>
      <c r="E13" s="81" t="s">
        <v>2</v>
      </c>
      <c r="F13" s="82"/>
      <c r="G13" s="83"/>
      <c r="H13" s="49" t="s">
        <v>7</v>
      </c>
      <c r="I13" s="54" t="s">
        <v>3</v>
      </c>
      <c r="J13" s="1"/>
    </row>
    <row r="14" spans="1:10" ht="18.75" thickBot="1">
      <c r="A14" s="50">
        <v>641</v>
      </c>
      <c r="B14" s="52">
        <f>(A14*53.2012)/12</f>
        <v>2841.8307666666665</v>
      </c>
      <c r="C14" s="53">
        <v>658</v>
      </c>
      <c r="D14" s="52">
        <f>(C14*55.026)/12</f>
        <v>3017.259</v>
      </c>
      <c r="E14" s="78">
        <v>0.062</v>
      </c>
      <c r="F14" s="79"/>
      <c r="G14" s="80"/>
      <c r="H14" s="56">
        <v>1</v>
      </c>
      <c r="I14" s="55">
        <f>IF((B14*12)*(1+E14)&lt;(D14*12),0,((B14*12)*(1+E14)-(D14*12))*H14)</f>
        <v>9.183290400003898</v>
      </c>
      <c r="J14" s="1"/>
    </row>
    <row r="15" ht="14.25">
      <c r="A15" s="9" t="s">
        <v>20</v>
      </c>
    </row>
    <row r="17" spans="1:3" s="4" customFormat="1" ht="12">
      <c r="A17" s="84" t="s">
        <v>6</v>
      </c>
      <c r="B17" s="84"/>
      <c r="C17" s="84"/>
    </row>
    <row r="18" spans="1:3" s="4" customFormat="1" ht="12">
      <c r="A18" s="66" t="s">
        <v>9</v>
      </c>
      <c r="B18" s="67"/>
      <c r="C18" s="68"/>
    </row>
    <row r="19" spans="1:3" s="4" customFormat="1" ht="12">
      <c r="A19" s="63" t="s">
        <v>10</v>
      </c>
      <c r="B19" s="64"/>
      <c r="C19" s="65"/>
    </row>
    <row r="20" spans="1:3" s="4" customFormat="1" ht="12">
      <c r="A20" s="63" t="s">
        <v>11</v>
      </c>
      <c r="B20" s="64"/>
      <c r="C20" s="65"/>
    </row>
    <row r="21" spans="1:3" s="4" customFormat="1" ht="12">
      <c r="A21" s="63" t="s">
        <v>12</v>
      </c>
      <c r="B21" s="64"/>
      <c r="C21" s="65"/>
    </row>
    <row r="22" spans="1:3" s="4" customFormat="1" ht="12">
      <c r="A22" s="63" t="s">
        <v>13</v>
      </c>
      <c r="B22" s="64"/>
      <c r="C22" s="65"/>
    </row>
    <row r="23" spans="1:3" s="4" customFormat="1" ht="12">
      <c r="A23" s="71" t="s">
        <v>14</v>
      </c>
      <c r="B23" s="72"/>
      <c r="C23" s="73"/>
    </row>
    <row r="27" spans="1:7" ht="20.25">
      <c r="A27" s="61" t="s">
        <v>34</v>
      </c>
      <c r="B27" s="61"/>
      <c r="C27" s="61"/>
      <c r="D27" s="61"/>
      <c r="E27" s="61"/>
      <c r="F27" s="61"/>
      <c r="G27" s="61"/>
    </row>
    <row r="28" spans="1:7" ht="49.5" customHeight="1" thickBot="1">
      <c r="A28" s="62" t="s">
        <v>36</v>
      </c>
      <c r="B28" s="62"/>
      <c r="C28" s="62"/>
      <c r="D28" s="62"/>
      <c r="E28" s="62"/>
      <c r="F28" s="62"/>
      <c r="G28" s="62"/>
    </row>
    <row r="29" spans="1:7" ht="38.25">
      <c r="A29" s="33" t="s">
        <v>33</v>
      </c>
      <c r="B29" s="34" t="s">
        <v>21</v>
      </c>
      <c r="C29" s="35" t="s">
        <v>30</v>
      </c>
      <c r="D29" s="36" t="s">
        <v>31</v>
      </c>
      <c r="E29" s="37" t="s">
        <v>32</v>
      </c>
      <c r="F29" s="69" t="s">
        <v>22</v>
      </c>
      <c r="G29" s="70"/>
    </row>
    <row r="30" spans="1:7" ht="15.75">
      <c r="A30" s="38">
        <v>2006</v>
      </c>
      <c r="B30" s="25"/>
      <c r="C30" s="26">
        <v>53.9795</v>
      </c>
      <c r="D30" s="27">
        <v>0.017</v>
      </c>
      <c r="E30" s="28">
        <v>0.44093929103366314</v>
      </c>
      <c r="F30" s="86">
        <f>B30*E30</f>
        <v>0</v>
      </c>
      <c r="G30" s="87"/>
    </row>
    <row r="31" spans="1:7" ht="15.75">
      <c r="A31" s="38">
        <v>2007</v>
      </c>
      <c r="B31" s="25"/>
      <c r="C31" s="29">
        <v>54.411300000000004</v>
      </c>
      <c r="D31" s="27">
        <v>0.015</v>
      </c>
      <c r="E31" s="30">
        <v>0.7080577822460548</v>
      </c>
      <c r="F31" s="86">
        <f>B31*E31</f>
        <v>0</v>
      </c>
      <c r="G31" s="87"/>
    </row>
    <row r="32" spans="1:7" ht="15.75">
      <c r="A32" s="38">
        <v>2008</v>
      </c>
      <c r="B32" s="25"/>
      <c r="C32" s="26">
        <v>54.8475</v>
      </c>
      <c r="D32" s="27">
        <v>0.028</v>
      </c>
      <c r="E32" s="28">
        <v>1.9434707923741492</v>
      </c>
      <c r="F32" s="86">
        <f>B32*E32</f>
        <v>0</v>
      </c>
      <c r="G32" s="87"/>
    </row>
    <row r="33" spans="1:7" ht="16.5" thickBot="1">
      <c r="A33" s="39">
        <v>2009</v>
      </c>
      <c r="B33" s="40">
        <f>E21</f>
        <v>0</v>
      </c>
      <c r="C33" s="41">
        <v>55.2871</v>
      </c>
      <c r="D33" s="42">
        <v>0.001</v>
      </c>
      <c r="E33" s="43">
        <v>1.6333951072386121</v>
      </c>
      <c r="F33" s="88">
        <f>B33*E33</f>
        <v>0</v>
      </c>
      <c r="G33" s="89"/>
    </row>
    <row r="34" spans="1:7" ht="16.5" thickBot="1">
      <c r="A34" s="10"/>
      <c r="B34" s="11"/>
      <c r="C34" s="12"/>
      <c r="D34" s="13"/>
      <c r="E34" s="31" t="s">
        <v>23</v>
      </c>
      <c r="F34" s="32"/>
      <c r="G34" s="44">
        <f>SUM(F30:G33)</f>
        <v>0</v>
      </c>
    </row>
    <row r="35" spans="1:7" ht="16.5" thickBot="1">
      <c r="A35" s="14"/>
      <c r="B35" s="14"/>
      <c r="C35" s="15"/>
      <c r="D35" s="16"/>
      <c r="E35" s="90" t="s">
        <v>24</v>
      </c>
      <c r="F35" s="90"/>
      <c r="G35" s="19">
        <f>G24</f>
        <v>0</v>
      </c>
    </row>
    <row r="36" spans="1:7" ht="16.5" thickBot="1">
      <c r="A36" s="23" t="s">
        <v>26</v>
      </c>
      <c r="B36" s="21"/>
      <c r="C36" s="21"/>
      <c r="D36" s="22"/>
      <c r="E36" s="91" t="s">
        <v>28</v>
      </c>
      <c r="F36" s="92"/>
      <c r="G36" s="20"/>
    </row>
    <row r="37" spans="1:7" ht="16.5" thickBot="1">
      <c r="A37" s="23" t="s">
        <v>27</v>
      </c>
      <c r="B37" s="21"/>
      <c r="C37" s="21"/>
      <c r="D37" s="22"/>
      <c r="E37" s="93" t="s">
        <v>29</v>
      </c>
      <c r="F37" s="94"/>
      <c r="G37" s="20"/>
    </row>
    <row r="38" spans="1:7" ht="30" customHeight="1" thickBot="1">
      <c r="A38" s="15"/>
      <c r="B38" s="17"/>
      <c r="C38" s="15"/>
      <c r="D38" s="18"/>
      <c r="E38" s="95" t="s">
        <v>25</v>
      </c>
      <c r="F38" s="96"/>
      <c r="G38" s="24">
        <f>G34-G35-G36-G37</f>
        <v>0</v>
      </c>
    </row>
    <row r="42" ht="15">
      <c r="A42" s="8" t="s">
        <v>35</v>
      </c>
    </row>
  </sheetData>
  <mergeCells count="24">
    <mergeCell ref="E35:F35"/>
    <mergeCell ref="E36:F36"/>
    <mergeCell ref="E37:F37"/>
    <mergeCell ref="E38:F38"/>
    <mergeCell ref="F30:G30"/>
    <mergeCell ref="F31:G31"/>
    <mergeCell ref="F32:G32"/>
    <mergeCell ref="F33:G33"/>
    <mergeCell ref="F29:G29"/>
    <mergeCell ref="A23:C23"/>
    <mergeCell ref="A7:I7"/>
    <mergeCell ref="A10:I10"/>
    <mergeCell ref="E14:G14"/>
    <mergeCell ref="E13:G13"/>
    <mergeCell ref="A17:C17"/>
    <mergeCell ref="C8:G8"/>
    <mergeCell ref="C1:F1"/>
    <mergeCell ref="A27:G27"/>
    <mergeCell ref="A28:G28"/>
    <mergeCell ref="A21:C21"/>
    <mergeCell ref="A22:C22"/>
    <mergeCell ref="A18:C18"/>
    <mergeCell ref="A19:C19"/>
    <mergeCell ref="A20:C20"/>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Trésor public</cp:lastModifiedBy>
  <cp:lastPrinted>2010-09-10T07:42:54Z</cp:lastPrinted>
  <dcterms:created xsi:type="dcterms:W3CDTF">2010-05-26T11:17:20Z</dcterms:created>
  <dcterms:modified xsi:type="dcterms:W3CDTF">2010-10-28T09:49:44Z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