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CR_GREVE" sheetId="1" r:id="rId1"/>
  </sheets>
  <definedNames>
    <definedName name="_xlnm.Print_Area" localSheetId="0">'CR_GREVE'!$A$1:$P$41</definedName>
    <definedName name="_xlnm.Print_Titles" localSheetId="0">'CR_GREVE'!$1:$1</definedName>
    <definedName name="grevistes_a_1">'CR_GREVE'!$F$11:$F$29</definedName>
    <definedName name="grevistes_a">#REF!</definedName>
    <definedName name="grevistes_a_es_1">'CR_GREVE'!$C$11:$C$29</definedName>
    <definedName name="grevistes_a_es">#REF!</definedName>
    <definedName name="grevistes_b_1">'CR_GREVE'!$I$11:$I$29</definedName>
    <definedName name="grevistes_b">#REF!</definedName>
    <definedName name="grevistes_c_1">'CR_GREVE'!$L$11:$L$29</definedName>
    <definedName name="grevistes_c">#REF!</definedName>
    <definedName name="presents_a_1">'CR_GREVE'!$E$11:$E$29</definedName>
    <definedName name="presents_a">#REF!</definedName>
    <definedName name="presents_a_es_1">'CR_GREVE'!$B$11:$B$29</definedName>
    <definedName name="presents_a_es">#REF!</definedName>
    <definedName name="presents_b_1">'CR_GREVE'!$H$11:$H$29</definedName>
    <definedName name="presents_b">#REF!</definedName>
    <definedName name="presents_c_1">'CR_GREVE'!$K$11:$K$29</definedName>
    <definedName name="presents_c">#REF!</definedName>
  </definedNames>
  <calcPr fullCalcOnLoad="1"/>
</workbook>
</file>

<file path=xl/sharedStrings.xml><?xml version="1.0" encoding="utf-8"?>
<sst xmlns="http://schemas.openxmlformats.org/spreadsheetml/2006/main" count="1221" uniqueCount="655">
  <si>
    <t>1 du 01/04/2010</t>
  </si>
  <si>
    <r>
      <t>TRES IMPORTANT</t>
    </r>
    <r>
      <rPr>
        <b/>
        <sz val="10"/>
        <color indexed="10"/>
        <rFont val="Arial"/>
        <family val="2"/>
      </rPr>
      <t xml:space="preserve"> 
NE PAS OUBLIER
DE SELECTIONNER VOTRE CODE DIRECTION DANS LE MENU DEROULANT
ci-dessous V</t>
    </r>
  </si>
  <si>
    <t>Compte rendu de la grève du :</t>
  </si>
  <si>
    <t>FA-V-09-2010</t>
  </si>
  <si>
    <t>Code</t>
  </si>
  <si>
    <t>DIRECTIONS-TRESORERIES-DDFIP-DRFIP</t>
  </si>
  <si>
    <t>Filière</t>
  </si>
  <si>
    <t>Direction</t>
  </si>
  <si>
    <t>Code Interregion</t>
  </si>
  <si>
    <t>Interrégion</t>
  </si>
  <si>
    <t>Code Direction :</t>
  </si>
  <si>
    <t>860</t>
  </si>
  <si>
    <t>010</t>
  </si>
  <si>
    <t>Direction Départementale des Finances Publiques de l'Ain</t>
  </si>
  <si>
    <t>DGFIP</t>
  </si>
  <si>
    <t>DDFIP AIN</t>
  </si>
  <si>
    <t>I16</t>
  </si>
  <si>
    <t>Interrégion Rhône-Alpes-Bourgogne</t>
  </si>
  <si>
    <t>Direction :</t>
  </si>
  <si>
    <t>020</t>
  </si>
  <si>
    <t>Direction des services fiscaux de l'Aisne</t>
  </si>
  <si>
    <t>Filière Fiscale</t>
  </si>
  <si>
    <t>DSF AISNE</t>
  </si>
  <si>
    <t>I14</t>
  </si>
  <si>
    <t>Interrégion Nord</t>
  </si>
  <si>
    <t>T02</t>
  </si>
  <si>
    <t>Trésorerie Générale de l'Aisne</t>
  </si>
  <si>
    <t>Filière Gestion Publique</t>
  </si>
  <si>
    <t>TG AISNE</t>
  </si>
  <si>
    <t>Nature :</t>
  </si>
  <si>
    <t>Nationale</t>
  </si>
  <si>
    <t>030</t>
  </si>
  <si>
    <t xml:space="preserve">Direction des services fiscaux de l'Allier </t>
  </si>
  <si>
    <t>DSF ALLIER</t>
  </si>
  <si>
    <t>I12</t>
  </si>
  <si>
    <t>Interrégion Centre-Antilles-Guyane</t>
  </si>
  <si>
    <t>Motif :</t>
  </si>
  <si>
    <t>Réforme des retraites</t>
  </si>
  <si>
    <t>T03</t>
  </si>
  <si>
    <t>Trésorerie Générale de l'Allier</t>
  </si>
  <si>
    <t>TG ALLIER</t>
  </si>
  <si>
    <t>Organisations syndicales :</t>
  </si>
  <si>
    <t>Préavis déposés par l'UFFA-CFDT (19 octobre), l'UGFF-CGT (du 19 au 22 octobre) - FGF-FO préavis illimité à comper du 12 octobre, US Solidaires préavis illimité à compter du 23 septembre
Communiqué des organisations CFDT, CFE/CGC, CFTC, CGT, FSU, SOLIDAIRES, UNSA</t>
  </si>
  <si>
    <t>040</t>
  </si>
  <si>
    <t>Direction Départementale des Finances publiques des Alpes-de-Haute-Provence</t>
  </si>
  <si>
    <t>DDFIP ALPES HTE-PROV</t>
  </si>
  <si>
    <t>I17</t>
  </si>
  <si>
    <t>Interrégion Sud-Est-Réunion</t>
  </si>
  <si>
    <t>050</t>
  </si>
  <si>
    <t>Direction des services fiscaux des Hautes-Alpes</t>
  </si>
  <si>
    <t>DSF HTE ALPES</t>
  </si>
  <si>
    <t>[Seules les cellules en couleur sont à remplir]</t>
  </si>
  <si>
    <t>T05</t>
  </si>
  <si>
    <t>Trésorerie Générale des Hautes-Alpes</t>
  </si>
  <si>
    <t>TG HTES-ALPES</t>
  </si>
  <si>
    <r>
      <t xml:space="preserve">Catégorie A+ 
Cadres supérieurs </t>
    </r>
    <r>
      <rPr>
        <b/>
        <sz val="10"/>
        <color indexed="10"/>
        <rFont val="Arial"/>
        <family val="2"/>
      </rPr>
      <t>(1)</t>
    </r>
  </si>
  <si>
    <t>Catégorie A
(inspecteurs seulement)</t>
  </si>
  <si>
    <t>Catégorie B</t>
  </si>
  <si>
    <t>Catégorie C</t>
  </si>
  <si>
    <t>Totaux</t>
  </si>
  <si>
    <t>060</t>
  </si>
  <si>
    <t>Direction Départementale des Finances Publiques des Alpes-Maritimes</t>
  </si>
  <si>
    <t>DDFIP ALPES MMES</t>
  </si>
  <si>
    <t>Agents devant être présents</t>
  </si>
  <si>
    <t>Nombre de grévistes</t>
  </si>
  <si>
    <t>%</t>
  </si>
  <si>
    <t>070</t>
  </si>
  <si>
    <t>Direction des services fiscaux de l'Ardèche</t>
  </si>
  <si>
    <t>DSF ARDECHE</t>
  </si>
  <si>
    <t>Direction (Filière Fiscale)</t>
  </si>
  <si>
    <t>T07</t>
  </si>
  <si>
    <t>Trésorerie Générale de l'Ardèche</t>
  </si>
  <si>
    <t>TG ARDECHE</t>
  </si>
  <si>
    <t>CDI et SIP</t>
  </si>
  <si>
    <t>080</t>
  </si>
  <si>
    <t>Direction des services fiscaux des Ardennes</t>
  </si>
  <si>
    <t>DSF ARDENNES</t>
  </si>
  <si>
    <t>I13</t>
  </si>
  <si>
    <t>Interrégion Est</t>
  </si>
  <si>
    <t>Brigades - BCR</t>
  </si>
  <si>
    <t>T08</t>
  </si>
  <si>
    <t>Trésorerie Générale des Ardennes</t>
  </si>
  <si>
    <t>TG ARDENNES</t>
  </si>
  <si>
    <t>CDIF</t>
  </si>
  <si>
    <t>090</t>
  </si>
  <si>
    <t>Direction départementale des Finances publiques de l'Ariège</t>
  </si>
  <si>
    <t>DDFIP ARIEGE</t>
  </si>
  <si>
    <t>I19</t>
  </si>
  <si>
    <t>Interrégion Sud-Pyrénées</t>
  </si>
  <si>
    <t>100</t>
  </si>
  <si>
    <t>Direction Départementale des Finances Publiques de l'Aube</t>
  </si>
  <si>
    <t>DDFIP AUBE</t>
  </si>
  <si>
    <t>110</t>
  </si>
  <si>
    <t>Direction Départementale des Finances Publiques de l'Aude</t>
  </si>
  <si>
    <t>DDFIP AUDE</t>
  </si>
  <si>
    <t>Conservations des hypothèques</t>
  </si>
  <si>
    <t>120</t>
  </si>
  <si>
    <t>Direction des services fiscaux de l'Aveyron</t>
  </si>
  <si>
    <t>DSF AVEYRON</t>
  </si>
  <si>
    <t>SIE, SIP-SIE et PRS</t>
  </si>
  <si>
    <t>T12</t>
  </si>
  <si>
    <t>Trésorerie Générale de l'Aveyron</t>
  </si>
  <si>
    <t>TG AVEYRON</t>
  </si>
  <si>
    <t>Total Filière Fiscale</t>
  </si>
  <si>
    <t>T13</t>
  </si>
  <si>
    <t>Trésorerie Générale des Bouches-du-Rhône</t>
  </si>
  <si>
    <t>TG BDR</t>
  </si>
  <si>
    <r>
      <t xml:space="preserve">Direction (Filière Gestion Publique) </t>
    </r>
    <r>
      <rPr>
        <b/>
        <sz val="9"/>
        <color indexed="10"/>
        <rFont val="Arial"/>
        <family val="2"/>
      </rPr>
      <t>[Trésorerie Générale]</t>
    </r>
  </si>
  <si>
    <t>131</t>
  </si>
  <si>
    <t>Direction des services fiscaux des Bouches-du-Rhône Marseille</t>
  </si>
  <si>
    <t>DSF BDR MARSEILLE</t>
  </si>
  <si>
    <t>Trésoreries</t>
  </si>
  <si>
    <t>132</t>
  </si>
  <si>
    <t>Direction des services fiscaux des Bouches-du-Rhône Aix-en-Provence</t>
  </si>
  <si>
    <t>DSF BDR AIX</t>
  </si>
  <si>
    <t>140</t>
  </si>
  <si>
    <t>Direction Régionale des Finances publiques de la région Basse-Normandie et du département du Calvados</t>
  </si>
  <si>
    <t>DRFIP CALVADOS</t>
  </si>
  <si>
    <t>I15</t>
  </si>
  <si>
    <t>Interrégion Ouest</t>
  </si>
  <si>
    <t>150</t>
  </si>
  <si>
    <t>Direction des services fiscaux du Cantal</t>
  </si>
  <si>
    <t>DSF CANTAL</t>
  </si>
  <si>
    <t>CPS</t>
  </si>
  <si>
    <t>T15</t>
  </si>
  <si>
    <t>Trésorerie Générale du Cantal</t>
  </si>
  <si>
    <t>TG CANTAL</t>
  </si>
  <si>
    <t>DIT</t>
  </si>
  <si>
    <t>160</t>
  </si>
  <si>
    <t>Direction des services fiscaux de la Charente</t>
  </si>
  <si>
    <t>DSF CHARENTE</t>
  </si>
  <si>
    <t>I18</t>
  </si>
  <si>
    <t>Interrégion Sud-Ouest</t>
  </si>
  <si>
    <t>Total Filière Gestion Publique</t>
  </si>
  <si>
    <t>T16</t>
  </si>
  <si>
    <t>Trésorerie Générale de la Charente</t>
  </si>
  <si>
    <t>TG CHARENTE</t>
  </si>
  <si>
    <t>170</t>
  </si>
  <si>
    <t>Direction Départementale des Finances Publiques de Charente-Maritime</t>
  </si>
  <si>
    <t>DDFIP CHARENTE MME</t>
  </si>
  <si>
    <t>Ensemble</t>
  </si>
  <si>
    <t>180</t>
  </si>
  <si>
    <t>Direction Départementale des Finances Publiques du Cher</t>
  </si>
  <si>
    <t>DDFIP CHER</t>
  </si>
  <si>
    <t>[En aucun cas la structure du tableau ne doit être modifiée]</t>
  </si>
  <si>
    <t>190</t>
  </si>
  <si>
    <t>Direction des services fiscaux de la Corrèze</t>
  </si>
  <si>
    <t>DSF CORREZE</t>
  </si>
  <si>
    <t xml:space="preserve">Les services à compétence nationale, les directions spécialisées compléteront la ligne "Direction" de leur filière. </t>
  </si>
  <si>
    <t>T19</t>
  </si>
  <si>
    <t>Trésorerie Générale de la Corrèze</t>
  </si>
  <si>
    <t>TG CORREZE</t>
  </si>
  <si>
    <t>Les Recettes des Finances Territoriales compléteront la ligne "Direction (Filière Gestion publique)".</t>
  </si>
  <si>
    <t>T2A</t>
  </si>
  <si>
    <t>Trésorerie Générale de Corse-du-Sud</t>
  </si>
  <si>
    <t>TG CORSE-DU-SUD</t>
  </si>
  <si>
    <r>
      <t>(1)</t>
    </r>
    <r>
      <rPr>
        <sz val="12"/>
        <rFont val="Arial"/>
        <family val="2"/>
      </rPr>
      <t xml:space="preserve"> La catégorie A+ Cadres supérieurs s'entend à partir des grades de r</t>
    </r>
    <r>
      <rPr>
        <b/>
        <sz val="12"/>
        <rFont val="Arial"/>
        <family val="2"/>
      </rPr>
      <t>eceveur percepteur et d'inspecteur départemental.</t>
    </r>
  </si>
  <si>
    <t>2A0</t>
  </si>
  <si>
    <t>Direction des services fiscaux de Corse-du-Sud</t>
  </si>
  <si>
    <t>DSF CORSE-DU-SUD</t>
  </si>
  <si>
    <t>Structures fermées au public (toutes filières confondues)</t>
  </si>
  <si>
    <t>Nombre</t>
  </si>
  <si>
    <r>
      <t>TRES IMPORTANT</t>
    </r>
    <r>
      <rPr>
        <b/>
        <sz val="10"/>
        <color indexed="10"/>
        <rFont val="Arial"/>
        <family val="2"/>
      </rPr>
      <t xml:space="preserve"> :
NE PAS OUBLIER DE RENOMMER VOTRE FICHIER DU NOM DE VOTRE DIRECTION
EN REMPLACANT  MODELE par LE CODE DE VOTRE DIRECTION</t>
    </r>
  </si>
  <si>
    <t>2B0</t>
  </si>
  <si>
    <t>Direction départementale des Finances publiques de la Haute-Corse</t>
  </si>
  <si>
    <t>DDFIP HAUTE-CORSE</t>
  </si>
  <si>
    <t>210</t>
  </si>
  <si>
    <t>Direction Régionale des Finances publiques de la région Bourgogne et du département de la Cöte d'Or</t>
  </si>
  <si>
    <t>DRFIP COTE D'OR</t>
  </si>
  <si>
    <t xml:space="preserve">Trésorerie Générale - DDFiP ou DRFIP = </t>
  </si>
  <si>
    <t>En nombre</t>
  </si>
  <si>
    <t>220</t>
  </si>
  <si>
    <t>Direction Départementale des Finances publiques des Côtes d'Armor</t>
  </si>
  <si>
    <t>DDFIP COTE D'ARMOR</t>
  </si>
  <si>
    <t>230</t>
  </si>
  <si>
    <t>Direction Départementale des Finances publiques de la Creuse</t>
  </si>
  <si>
    <t>DDFIP CREUSE</t>
  </si>
  <si>
    <t>Caisses fermées</t>
  </si>
  <si>
    <t>240</t>
  </si>
  <si>
    <t>Direction des services fiscaux de la Dordogne</t>
  </si>
  <si>
    <t>DSF DORDOGNE</t>
  </si>
  <si>
    <t>T24</t>
  </si>
  <si>
    <t>Trésorerie Générale de la Dordogne</t>
  </si>
  <si>
    <t>TG DORDOGNE</t>
  </si>
  <si>
    <t>Guichets fermés</t>
  </si>
  <si>
    <t>250</t>
  </si>
  <si>
    <t>Direction Régionale des Finances publiques de la région Franche-Comté et du département du Doubs</t>
  </si>
  <si>
    <t>DRFIP DOUBS</t>
  </si>
  <si>
    <t>260</t>
  </si>
  <si>
    <t>Direction Départementale des Finances publiques de la Drôme</t>
  </si>
  <si>
    <t>DDFIP DROME</t>
  </si>
  <si>
    <t>270</t>
  </si>
  <si>
    <t>Direction des services fiscaux de l'Eure</t>
  </si>
  <si>
    <t>DSF EURE</t>
  </si>
  <si>
    <t>Observations éventuelles :</t>
  </si>
  <si>
    <t>T27</t>
  </si>
  <si>
    <t>Trésorerie Générale de l'Eure</t>
  </si>
  <si>
    <t>TG EURE</t>
  </si>
  <si>
    <t xml:space="preserve"> 1 Trésorerie fermée
CFP POITIERS fermé au public </t>
  </si>
  <si>
    <t>280</t>
  </si>
  <si>
    <t>Direction Départementale des Finances publiques d'Eure-et-Loire</t>
  </si>
  <si>
    <t>DDFIP EURE-ET-LOIRE</t>
  </si>
  <si>
    <t>290</t>
  </si>
  <si>
    <t>Direction des services fiscaux du Finistère</t>
  </si>
  <si>
    <t>DSF FINISTERE</t>
  </si>
  <si>
    <t>T29</t>
  </si>
  <si>
    <t>Trésorerie Générale du Finistère</t>
  </si>
  <si>
    <t>TG FINISTERE</t>
  </si>
  <si>
    <t>300</t>
  </si>
  <si>
    <t>Direction Départementale des Finances publiques du Gard</t>
  </si>
  <si>
    <t>DDFIP GARD</t>
  </si>
  <si>
    <t>R31</t>
  </si>
  <si>
    <t>DIRCOFI SUD-PYRENEES</t>
  </si>
  <si>
    <t>DCF SUD-PYRENNES</t>
  </si>
  <si>
    <t>I41</t>
  </si>
  <si>
    <t>DIRCOFI</t>
  </si>
  <si>
    <t>310</t>
  </si>
  <si>
    <t>Direction Régionale des Finances publiques de la région Midi-Pyrénées et du département de la Haute-Garonne</t>
  </si>
  <si>
    <t>DRFIP HAUTE-GARONNE</t>
  </si>
  <si>
    <r>
      <t>Une fois complété le tableau sera adressé au Bureau RH-1A sur la balf :</t>
    </r>
    <r>
      <rPr>
        <b/>
        <sz val="12"/>
        <rFont val="Arial"/>
        <family val="2"/>
      </rPr>
      <t xml:space="preserve"> bureau.rh1a-mvts-sociaux@dgfip.finances.gouv.fr</t>
    </r>
  </si>
  <si>
    <t>320</t>
  </si>
  <si>
    <t>Direction des services fiscaux du Gers</t>
  </si>
  <si>
    <t>DSF GERS</t>
  </si>
  <si>
    <t>T32</t>
  </si>
  <si>
    <t>Trésorerie Générale du Gers</t>
  </si>
  <si>
    <t>TG GERS</t>
  </si>
  <si>
    <t>330</t>
  </si>
  <si>
    <t>Direction Régionale des Finances publiques de la région Aquitaine et du département de la Gironde</t>
  </si>
  <si>
    <t>DRFIP GIRONDE</t>
  </si>
  <si>
    <t>340</t>
  </si>
  <si>
    <t>Direction Régionale des Finances publiques de la région Languedoc-Roussillon et du département de l'Hérault</t>
  </si>
  <si>
    <t>DRFIP HERAULT</t>
  </si>
  <si>
    <t>350</t>
  </si>
  <si>
    <t>Direction des services fiscaux d'Ille-et-Vilaine</t>
  </si>
  <si>
    <t>DSF ILLE-ET-VILAINE</t>
  </si>
  <si>
    <t>T35</t>
  </si>
  <si>
    <t>Trésorerie Générale d'Ille-et-Vilaine</t>
  </si>
  <si>
    <t>TG ILLE-ET-VILAINE</t>
  </si>
  <si>
    <t>360</t>
  </si>
  <si>
    <t>Direction Départementale des Finances publiques de l'Indre</t>
  </si>
  <si>
    <t>DDFIP INDRE</t>
  </si>
  <si>
    <t>370</t>
  </si>
  <si>
    <t>Direction des services fiscaux d'Indre-et-Loire</t>
  </si>
  <si>
    <t>DSF INDRE-ET-LOIRE</t>
  </si>
  <si>
    <t>T37</t>
  </si>
  <si>
    <t>Trésorerie Générale d'Indre-et-Loire</t>
  </si>
  <si>
    <t>TG INDRE-ET-LOIRE</t>
  </si>
  <si>
    <t>380</t>
  </si>
  <si>
    <t>Direction des services fiscaux de l'Isère</t>
  </si>
  <si>
    <t>DSF ISERE</t>
  </si>
  <si>
    <t>T38</t>
  </si>
  <si>
    <t>Trésorerie Générale de l'Isère</t>
  </si>
  <si>
    <t>TG ISERE</t>
  </si>
  <si>
    <t>390</t>
  </si>
  <si>
    <t>Direction Départementale des Finances publiques du Jura</t>
  </si>
  <si>
    <t>DDFIP JURA</t>
  </si>
  <si>
    <t>400</t>
  </si>
  <si>
    <t>Direction Départementale des Finances publiques des Landes</t>
  </si>
  <si>
    <t>DDFIP LANDES</t>
  </si>
  <si>
    <t>410</t>
  </si>
  <si>
    <t>Direction des services fiscaux du Loir-et-Cher</t>
  </si>
  <si>
    <t>DSF LOIR-ET-CHER</t>
  </si>
  <si>
    <t>T41</t>
  </si>
  <si>
    <t>Trésorerie Générale du Loir-et-Cher</t>
  </si>
  <si>
    <t>TG LOIR-ET-CHER</t>
  </si>
  <si>
    <t>420</t>
  </si>
  <si>
    <t>Direction des services fiscaux de laLoire</t>
  </si>
  <si>
    <t>DSF LOIRE</t>
  </si>
  <si>
    <t>T42</t>
  </si>
  <si>
    <t>Trésorerie Générale de la Loire</t>
  </si>
  <si>
    <t>TG LOIRE</t>
  </si>
  <si>
    <t>430</t>
  </si>
  <si>
    <t>Direction des services fiscaux de la Haute-Loire</t>
  </si>
  <si>
    <t>DSF HAUTE-LOIRE</t>
  </si>
  <si>
    <t>T43</t>
  </si>
  <si>
    <t>Trésorerie Générale de la Haute-Loire</t>
  </si>
  <si>
    <t>TG HAUTE-LOIRE</t>
  </si>
  <si>
    <t>C44</t>
  </si>
  <si>
    <t>Centre de services informatiques NANTES</t>
  </si>
  <si>
    <t>CSI NANTES</t>
  </si>
  <si>
    <t>I31</t>
  </si>
  <si>
    <t>Centre des Services Informatique</t>
  </si>
  <si>
    <t>440</t>
  </si>
  <si>
    <t>Direction des services fiscaux de Loire-Atlantique</t>
  </si>
  <si>
    <t>DSF LOIRE-ATLANTIQUE</t>
  </si>
  <si>
    <t>T44</t>
  </si>
  <si>
    <t>Trésorerie Générale de Loire-Atlantique</t>
  </si>
  <si>
    <t>TG LOIRE-ATLANTIQUE</t>
  </si>
  <si>
    <t>450</t>
  </si>
  <si>
    <t>Direction Régionale des Finances publiques de la région Centre et du département du Loiret</t>
  </si>
  <si>
    <t>DRFIP LOIRET</t>
  </si>
  <si>
    <t>460</t>
  </si>
  <si>
    <t>Direction des services fiscaux du Lot</t>
  </si>
  <si>
    <t>DSF LOT</t>
  </si>
  <si>
    <t>T46</t>
  </si>
  <si>
    <t>Trésorerie Générale du Lot</t>
  </si>
  <si>
    <t>TG LOT</t>
  </si>
  <si>
    <t>470</t>
  </si>
  <si>
    <t>Direction des services fiscaux du Lot-et-Garonne</t>
  </si>
  <si>
    <t>DSF LOT-ET-GARONNE</t>
  </si>
  <si>
    <t>T47</t>
  </si>
  <si>
    <t>Trésorerie Générale du Lot-et-Garonne</t>
  </si>
  <si>
    <t>TG LOT-ET-GARONNE</t>
  </si>
  <si>
    <t>480</t>
  </si>
  <si>
    <t>Direction des services fiscaux de la Lozère</t>
  </si>
  <si>
    <t>DSF LOZERE</t>
  </si>
  <si>
    <t>T48</t>
  </si>
  <si>
    <t>Trésorerie Générale de la Lozère</t>
  </si>
  <si>
    <t>TG LOZERE</t>
  </si>
  <si>
    <t>490</t>
  </si>
  <si>
    <t>Direction des services fiscaux du Maine-et-Loire</t>
  </si>
  <si>
    <t>DSF MAINE-ET-LOIRE</t>
  </si>
  <si>
    <t>T49</t>
  </si>
  <si>
    <t>Trésorerie Générale du Maine-et-Loire</t>
  </si>
  <si>
    <t>TG MAINE-ET-LOIRE</t>
  </si>
  <si>
    <t>500</t>
  </si>
  <si>
    <t>Direction Départementale des Finances publiques de la Manche</t>
  </si>
  <si>
    <t>DDFIP MANCHE</t>
  </si>
  <si>
    <t>510</t>
  </si>
  <si>
    <t>Direction Régionale des Finances publiques de la région Champagne-Ardenne et du département de la Marne</t>
  </si>
  <si>
    <t>DRFIP MARNE</t>
  </si>
  <si>
    <t>520</t>
  </si>
  <si>
    <t>Direction des services fiscaux de la Haute-Marne</t>
  </si>
  <si>
    <t>DSF HAUTE-MARNE</t>
  </si>
  <si>
    <t>T52</t>
  </si>
  <si>
    <t>Trésorerie Générale de la Haute-Marne</t>
  </si>
  <si>
    <t>TG HAUTE-MARNE</t>
  </si>
  <si>
    <t>530</t>
  </si>
  <si>
    <t>Direction Départementale des Finances publiques de la Mayenne</t>
  </si>
  <si>
    <t>DDFIP MAYENNE</t>
  </si>
  <si>
    <t>540</t>
  </si>
  <si>
    <t>Direction Départementale des Finances publiques de la Meurthe-et-Moselle</t>
  </si>
  <si>
    <t>DDFIP MEURTHE-ET-MOS</t>
  </si>
  <si>
    <t>550</t>
  </si>
  <si>
    <t>Direction Départementale des Finances publiques de la Meuse</t>
  </si>
  <si>
    <t>DDFIP MEUSE</t>
  </si>
  <si>
    <t>560</t>
  </si>
  <si>
    <t>Direction Départementale des Finances publiques du Morbihan</t>
  </si>
  <si>
    <t>DDFIP MORBIHAN</t>
  </si>
  <si>
    <t>570</t>
  </si>
  <si>
    <t>Direction Régionale des Finances publiques de Lorraine et du département de la Moselle</t>
  </si>
  <si>
    <t>DRFIP MOSELLE</t>
  </si>
  <si>
    <t>580</t>
  </si>
  <si>
    <t>Direction des services fiscaux de la Nièvre</t>
  </si>
  <si>
    <t>DSF NIEVRE</t>
  </si>
  <si>
    <t>T58</t>
  </si>
  <si>
    <t>Trésorerie Générale de la Nièvre</t>
  </si>
  <si>
    <t>TG NIEVRE</t>
  </si>
  <si>
    <t>590</t>
  </si>
  <si>
    <t>Direction Régionale des Finances Publiques de la région Nord-Pas-de-Calais et du département du Nord</t>
  </si>
  <si>
    <t>DRFIP NORD</t>
  </si>
  <si>
    <t>600</t>
  </si>
  <si>
    <t>Direction Départementale des Finances publiques de l'Oise</t>
  </si>
  <si>
    <t>DDFIP OISE</t>
  </si>
  <si>
    <t>610</t>
  </si>
  <si>
    <t>Direction Départementale des Finances Publiques de l'Orne</t>
  </si>
  <si>
    <t>DDFIP ORNE</t>
  </si>
  <si>
    <t>620</t>
  </si>
  <si>
    <t>Direction Départementale des Finances Publiques du Pas-de-Calais</t>
  </si>
  <si>
    <t>DDFIP PAS-DE-CALAIS</t>
  </si>
  <si>
    <t>630</t>
  </si>
  <si>
    <t>Direction Régionale des Finances Publiques de la région Auvergne et du département du Puy-de-Dôme</t>
  </si>
  <si>
    <t>DRFIP PUY-DE-DOME</t>
  </si>
  <si>
    <t>640</t>
  </si>
  <si>
    <t>Direction Départementale des Finances Publiques des Pyrénées-Atlantiques</t>
  </si>
  <si>
    <t>DDFIP PYRENEES-ATLANT</t>
  </si>
  <si>
    <t>650</t>
  </si>
  <si>
    <t>Direction Départementale des Finances Publiques des Hautes-Pyrénées</t>
  </si>
  <si>
    <t>DDFIP HTES-PYRENEES</t>
  </si>
  <si>
    <t>660</t>
  </si>
  <si>
    <t>Direction Départementale des Finances Publiques des Pyrénées-Orientales</t>
  </si>
  <si>
    <t>DDFIP PYRENEES-ORIENT</t>
  </si>
  <si>
    <t>670</t>
  </si>
  <si>
    <t>Direction des services fiscaux du Bas-Rhin</t>
  </si>
  <si>
    <t>DSF BAS-RHIN</t>
  </si>
  <si>
    <t>T67</t>
  </si>
  <si>
    <t>Trésorerie Générale du Bas-Rhin</t>
  </si>
  <si>
    <t>TG BAS-RHIN</t>
  </si>
  <si>
    <t>680</t>
  </si>
  <si>
    <t>Direction des services fiscaux du Haut-Rhin</t>
  </si>
  <si>
    <t>DSF HAUT-RHIN</t>
  </si>
  <si>
    <t>T68</t>
  </si>
  <si>
    <t>Trésorerie Générale du Haut-Rhin</t>
  </si>
  <si>
    <t>TG HAUT-RHIN</t>
  </si>
  <si>
    <t>690</t>
  </si>
  <si>
    <t>Direction Régionale des Finances Publiques de la région Rhône-Alpes et du département du Rhône</t>
  </si>
  <si>
    <t>DRFIP RHONE</t>
  </si>
  <si>
    <t>700</t>
  </si>
  <si>
    <t>Direction des services fiscaux de Haute-Saône</t>
  </si>
  <si>
    <t>DSF HAUTE-SAONE</t>
  </si>
  <si>
    <t>T70</t>
  </si>
  <si>
    <t>Trésorerie Générale de la Haute-Saône</t>
  </si>
  <si>
    <t>TG HAUTE-SAONE</t>
  </si>
  <si>
    <t>710</t>
  </si>
  <si>
    <t>Direction des services fiscaux de Saône-et-Loire</t>
  </si>
  <si>
    <t>DSF SAONE-ET-LOIRE</t>
  </si>
  <si>
    <t>T71</t>
  </si>
  <si>
    <t>Trésorerie Générale de Saône-et-Loire</t>
  </si>
  <si>
    <t>TG SAONE-ET-LOIRE</t>
  </si>
  <si>
    <t>720</t>
  </si>
  <si>
    <t>Direction des services fiscaux de la Sarthe</t>
  </si>
  <si>
    <t>DSF SARTHE</t>
  </si>
  <si>
    <t>T72</t>
  </si>
  <si>
    <t>Trésorerie Générale de Sarthe</t>
  </si>
  <si>
    <t>TG SARTHE</t>
  </si>
  <si>
    <t>730</t>
  </si>
  <si>
    <t>Direction des services fiscaux de Savoie</t>
  </si>
  <si>
    <t>DSF SAVOIE</t>
  </si>
  <si>
    <t>T73</t>
  </si>
  <si>
    <t>Trésorerie Générale de Savoie</t>
  </si>
  <si>
    <t>TG SAVOIE</t>
  </si>
  <si>
    <t>740</t>
  </si>
  <si>
    <t>Direction des services fiscaux de Haute-Savoie</t>
  </si>
  <si>
    <t>DSF HAUTE-SAVOIE</t>
  </si>
  <si>
    <t>T74</t>
  </si>
  <si>
    <t>Trésorerie Générale de Haute-Savoie</t>
  </si>
  <si>
    <t>TG HAUTE-SAVOIE</t>
  </si>
  <si>
    <t>STA</t>
  </si>
  <si>
    <t>Stagiaires des Ecoles</t>
  </si>
  <si>
    <t>Stagiaires</t>
  </si>
  <si>
    <t>I21</t>
  </si>
  <si>
    <t>DIR COMPETENCE NAT ET SPEC</t>
  </si>
  <si>
    <t>THP</t>
  </si>
  <si>
    <t>Trésorerie Générale Assistance Publique - Hôpitaux de Paris</t>
  </si>
  <si>
    <t>TGAP</t>
  </si>
  <si>
    <t>TGE</t>
  </si>
  <si>
    <t>Trésorerie Générale pour l'Etranger</t>
  </si>
  <si>
    <t>TCS</t>
  </si>
  <si>
    <t>Trésorerie Générale des Créances Spéciales du Trésor</t>
  </si>
  <si>
    <t>TGCST</t>
  </si>
  <si>
    <t>A30</t>
  </si>
  <si>
    <t>Direction Nationale d'Interventions Domaniales</t>
  </si>
  <si>
    <t>DNID</t>
  </si>
  <si>
    <t>750</t>
  </si>
  <si>
    <t>Direction Régionale des Finances Publiques d'Ile-de-France et du département de Paris</t>
  </si>
  <si>
    <t>DRFIP Paris</t>
  </si>
  <si>
    <t>I11</t>
  </si>
  <si>
    <t>Interrégion Ile-de-France</t>
  </si>
  <si>
    <t>C76</t>
  </si>
  <si>
    <t>Centre de services informatiques ROUEN</t>
  </si>
  <si>
    <t>CSI ROUEN</t>
  </si>
  <si>
    <t>760</t>
  </si>
  <si>
    <t>Direction Régionale des Finances Publiques de la région Haute-Normandie et du département de la Seine-Maritime</t>
  </si>
  <si>
    <t>DRFIP SEINE-MME</t>
  </si>
  <si>
    <t>770</t>
  </si>
  <si>
    <t>Direction des services fiscaux de Seine-et-Marne</t>
  </si>
  <si>
    <t>DSF SEINE-ET-MARNE</t>
  </si>
  <si>
    <t>T77</t>
  </si>
  <si>
    <t>Trésorerie Générale de Seine-et-Marne</t>
  </si>
  <si>
    <t>TG SEINE-ET-MARNE</t>
  </si>
  <si>
    <t>780</t>
  </si>
  <si>
    <t>Direction des services fiscaux des Yvelines</t>
  </si>
  <si>
    <t>DSF YVELINES</t>
  </si>
  <si>
    <t>T78</t>
  </si>
  <si>
    <t>Trésorerie Générale des Yvelines</t>
  </si>
  <si>
    <t>TG YVELINES</t>
  </si>
  <si>
    <t>790</t>
  </si>
  <si>
    <t>Direction Départementale des Finances publiques des Deux Sèvres</t>
  </si>
  <si>
    <t>DDFIP DEUX-SEVRES</t>
  </si>
  <si>
    <t>C80</t>
  </si>
  <si>
    <t>Centre de services informatiques AMIENS</t>
  </si>
  <si>
    <t>CSI AMIENS</t>
  </si>
  <si>
    <t>800</t>
  </si>
  <si>
    <t>Direction Régionale des Finances Publiques de la région Picardie et du département de la Somme</t>
  </si>
  <si>
    <t>DRFIP SOMME</t>
  </si>
  <si>
    <t>810</t>
  </si>
  <si>
    <t>Direction des services fiscaux du Tarn</t>
  </si>
  <si>
    <t>DSF TARN</t>
  </si>
  <si>
    <t>T81</t>
  </si>
  <si>
    <t>Trésorerie Générale du Tarn</t>
  </si>
  <si>
    <t>TG TARN</t>
  </si>
  <si>
    <t>820</t>
  </si>
  <si>
    <t>Direction des services fiscaux du Tarn-et-Garonne</t>
  </si>
  <si>
    <t>DSF TARN-ET-GARONNE</t>
  </si>
  <si>
    <t>T82</t>
  </si>
  <si>
    <t>Trésorerie Générale du Tarn-et-Garonne</t>
  </si>
  <si>
    <t>TG TARN-ET-GARONNE</t>
  </si>
  <si>
    <t>830</t>
  </si>
  <si>
    <t>Direction des services fiscaux du Var</t>
  </si>
  <si>
    <t>DSF VAR</t>
  </si>
  <si>
    <t>T83</t>
  </si>
  <si>
    <t>Trésorerie Générale du Var</t>
  </si>
  <si>
    <t>TG VAR</t>
  </si>
  <si>
    <t>840</t>
  </si>
  <si>
    <t>Direction Départementale des Finances publiques du Vaucluse</t>
  </si>
  <si>
    <t>DDFIP VAUCLUSE</t>
  </si>
  <si>
    <t>850</t>
  </si>
  <si>
    <t>Direction Départementale des Finances publiques de Vendée</t>
  </si>
  <si>
    <t>DDFIP VENDEE</t>
  </si>
  <si>
    <t>Direction Régionale des Finances publiques de la région Poitou-Charente et du département de la Vienne</t>
  </si>
  <si>
    <t>DRFIP VIENNE</t>
  </si>
  <si>
    <t>870</t>
  </si>
  <si>
    <t>Direction des services fiscaux de la Haute-Vienne</t>
  </si>
  <si>
    <t>DSF HAUTE-VIENNE</t>
  </si>
  <si>
    <t>T87</t>
  </si>
  <si>
    <t>Trésorerie Générale de Haute-Vienne</t>
  </si>
  <si>
    <t>TG HAUTE-VIENNE</t>
  </si>
  <si>
    <t>880</t>
  </si>
  <si>
    <t>Direction Départementale des Finances publiques des Vosges</t>
  </si>
  <si>
    <t>DDFIP VOSGES</t>
  </si>
  <si>
    <t>890</t>
  </si>
  <si>
    <t>Direction des services fiscaux de l'Yonne</t>
  </si>
  <si>
    <t>DSF YONNE</t>
  </si>
  <si>
    <t>T89</t>
  </si>
  <si>
    <t>Trésorerie Générale de l'Yonne</t>
  </si>
  <si>
    <t>TG YONNE</t>
  </si>
  <si>
    <t>900</t>
  </si>
  <si>
    <t>Direction Départementale des Finances publiques du Territoire de Belfort</t>
  </si>
  <si>
    <t>DDFIP TERR DE BELFORT</t>
  </si>
  <si>
    <t>910</t>
  </si>
  <si>
    <t>Direction Départementale des Finances publiques de l'Essonne</t>
  </si>
  <si>
    <t>DDFIP ESSONNE</t>
  </si>
  <si>
    <t>920</t>
  </si>
  <si>
    <t>Direction Départementale des finances publiques des Hauts-de-Seine</t>
  </si>
  <si>
    <t>DDFIP HAUTS-DE-SEINE</t>
  </si>
  <si>
    <t>930</t>
  </si>
  <si>
    <t>Direction Départementale des Finances publiques de la Seine-Saint-Denis</t>
  </si>
  <si>
    <t>DDFIP SEINE-ST-DENIS</t>
  </si>
  <si>
    <t>940</t>
  </si>
  <si>
    <t>Direction Départementale des Finances publiques du Val de Marne</t>
  </si>
  <si>
    <t>DDFIP VAL-DE-MARNE</t>
  </si>
  <si>
    <t>950</t>
  </si>
  <si>
    <t>Direction des services fiscaux du Val-d'Oise</t>
  </si>
  <si>
    <t>DSF VAL D'OISE</t>
  </si>
  <si>
    <t>T95</t>
  </si>
  <si>
    <t>Trésorerie Générale du Val d'Oise</t>
  </si>
  <si>
    <t>TG VAL D'OISE</t>
  </si>
  <si>
    <t>TPM</t>
  </si>
  <si>
    <t>Trésorerie Générale de Saint-Pierre-et-Miquelon</t>
  </si>
  <si>
    <t>TG ST-PIERRE-ET-MIQUELON</t>
  </si>
  <si>
    <t>TMY</t>
  </si>
  <si>
    <t>Trésorerie Générale de Mayotte</t>
  </si>
  <si>
    <t>TG MAYOTTE</t>
  </si>
  <si>
    <t>TPF</t>
  </si>
  <si>
    <t>Trésorerie Générale de Polynésie Française</t>
  </si>
  <si>
    <t>TG POLYNESIE FRANC</t>
  </si>
  <si>
    <t>TNC</t>
  </si>
  <si>
    <t>Trésorerie Générale de la Nouvelle-Calédonie</t>
  </si>
  <si>
    <t>TG NLLE-CALEDONIE</t>
  </si>
  <si>
    <t>971</t>
  </si>
  <si>
    <t>Direction régionale des Finances publiques de la Guadeloupe</t>
  </si>
  <si>
    <t>DRFIP GUADELOUPE</t>
  </si>
  <si>
    <t>972</t>
  </si>
  <si>
    <t>Direction régionale des Finances publiques de la Martinique</t>
  </si>
  <si>
    <t>DRFIP MARTINIQUE</t>
  </si>
  <si>
    <t>973</t>
  </si>
  <si>
    <t>Direction régionale des Finances publiques de la Guyane</t>
  </si>
  <si>
    <t>DRFIP GUYANE</t>
  </si>
  <si>
    <t>974</t>
  </si>
  <si>
    <t>Direction des services fiscaux de la Réunion</t>
  </si>
  <si>
    <t>DSF REUNION</t>
  </si>
  <si>
    <t>TRE</t>
  </si>
  <si>
    <t>Trésorerie Générale de la Réunion</t>
  </si>
  <si>
    <t>TG REUNION</t>
  </si>
  <si>
    <t>A35</t>
  </si>
  <si>
    <t>Direction nationale des vérifications de situations fiscales(Paris 17è)</t>
  </si>
  <si>
    <t>DNVSF</t>
  </si>
  <si>
    <t>A20</t>
  </si>
  <si>
    <t>Direction des vérifications nationales et internationales</t>
  </si>
  <si>
    <t>DVNI</t>
  </si>
  <si>
    <t>A40</t>
  </si>
  <si>
    <t>Direction nationale des enquêtes fiscales</t>
  </si>
  <si>
    <t>DNEF</t>
  </si>
  <si>
    <t>A45</t>
  </si>
  <si>
    <t>Direction des grandes entreprises</t>
  </si>
  <si>
    <t>DGE</t>
  </si>
  <si>
    <t>A50</t>
  </si>
  <si>
    <t>Impôts service</t>
  </si>
  <si>
    <t>Impôts Service</t>
  </si>
  <si>
    <t>A55</t>
  </si>
  <si>
    <t>Ecole Nationale des Finances Publiques</t>
  </si>
  <si>
    <t>ENFIP</t>
  </si>
  <si>
    <t>B31</t>
  </si>
  <si>
    <t>Direction des Résidents à l'Etranger et des Serv. Généraux</t>
  </si>
  <si>
    <t>DRESG</t>
  </si>
  <si>
    <t>A15</t>
  </si>
  <si>
    <t>Services de la documentation nationale du cadastre</t>
  </si>
  <si>
    <t>SDNC</t>
  </si>
  <si>
    <t>B32</t>
  </si>
  <si>
    <t>Services centraux</t>
  </si>
  <si>
    <t>I51</t>
  </si>
  <si>
    <t>CDS</t>
  </si>
  <si>
    <t>CDS NOISIEL</t>
  </si>
  <si>
    <t>CSI Noisiel</t>
  </si>
  <si>
    <t>CSD</t>
  </si>
  <si>
    <t>CS DOM</t>
  </si>
  <si>
    <t>C13</t>
  </si>
  <si>
    <t>Centre de services informatiques MARSEILLE</t>
  </si>
  <si>
    <t>CSI MARSEILLE</t>
  </si>
  <si>
    <t>C33</t>
  </si>
  <si>
    <t xml:space="preserve">Centre de services informatiques BORDEAUX </t>
  </si>
  <si>
    <t>CSI BORDEAUX</t>
  </si>
  <si>
    <t>C45</t>
  </si>
  <si>
    <t>Centre de services informatiques ORLEANS</t>
  </si>
  <si>
    <t>CSI ORLEANS</t>
  </si>
  <si>
    <t>C49</t>
  </si>
  <si>
    <t>Centre de services informatiques ANGERS</t>
  </si>
  <si>
    <t>CSI ANGERS</t>
  </si>
  <si>
    <t>C51</t>
  </si>
  <si>
    <t>Centre de services informatiques REIMS</t>
  </si>
  <si>
    <t>CSI REIMS</t>
  </si>
  <si>
    <t>C58</t>
  </si>
  <si>
    <t>Centre de services informatiques NEVERS</t>
  </si>
  <si>
    <t>CSI NEVERS</t>
  </si>
  <si>
    <t>C59</t>
  </si>
  <si>
    <t>Centre de services informatiques LILLE</t>
  </si>
  <si>
    <t>CSI LILLE</t>
  </si>
  <si>
    <t>C63</t>
  </si>
  <si>
    <t>Centre de services informatiques CLERMONT-FERRAND</t>
  </si>
  <si>
    <t>CSI CLERMONT-FD</t>
  </si>
  <si>
    <t>C67</t>
  </si>
  <si>
    <t>Centre de services informatiques STRASBOURG</t>
  </si>
  <si>
    <t>CSI STRASBOURG</t>
  </si>
  <si>
    <t>C69</t>
  </si>
  <si>
    <t>Centre de services informatiques LYON</t>
  </si>
  <si>
    <t>CSI LYON</t>
  </si>
  <si>
    <t>C77</t>
  </si>
  <si>
    <t>Centre de services informatiques NEMOURS</t>
  </si>
  <si>
    <t>CSI NEMOURS</t>
  </si>
  <si>
    <t>C78</t>
  </si>
  <si>
    <t>Centre de services informatiques VERSAILLES</t>
  </si>
  <si>
    <t>CSI VERSAILLES</t>
  </si>
  <si>
    <t>C86</t>
  </si>
  <si>
    <t>Centre de services informatiques POITIERS</t>
  </si>
  <si>
    <t>CSI POITIERS</t>
  </si>
  <si>
    <t>R13</t>
  </si>
  <si>
    <t>DIRCOFI SUD-EST</t>
  </si>
  <si>
    <t>DCF SUD-EST</t>
  </si>
  <si>
    <t>R33</t>
  </si>
  <si>
    <t>DIRCOFI SUD-OUEST</t>
  </si>
  <si>
    <t>DCF SUD-OUEST</t>
  </si>
  <si>
    <t>R35</t>
  </si>
  <si>
    <t>DIRCOFI OUEST</t>
  </si>
  <si>
    <t>DCF OUEST</t>
  </si>
  <si>
    <t>R45</t>
  </si>
  <si>
    <t>DIRCOFI CENTRE</t>
  </si>
  <si>
    <t>DCF CENTRE</t>
  </si>
  <si>
    <t>R54</t>
  </si>
  <si>
    <t>DIRCOFI EST</t>
  </si>
  <si>
    <t>DCF EST</t>
  </si>
  <si>
    <t>R59</t>
  </si>
  <si>
    <t>DIRCOFI NORD</t>
  </si>
  <si>
    <t>DCF NORD</t>
  </si>
  <si>
    <t>R69</t>
  </si>
  <si>
    <t>DIRCOFI RHONE ALPES BOURGOGNE</t>
  </si>
  <si>
    <t>DCF RHONE-ALPES-BOURG</t>
  </si>
  <si>
    <t>B11</t>
  </si>
  <si>
    <t>DIRCOFI-IF-EST</t>
  </si>
  <si>
    <t>DCF IF EST</t>
  </si>
  <si>
    <t>B12</t>
  </si>
  <si>
    <t>DIRCOFI-IF-OUEST</t>
  </si>
  <si>
    <t>DCF IF OUEST</t>
  </si>
  <si>
    <t>ETR</t>
  </si>
  <si>
    <t>ETRANGER</t>
  </si>
  <si>
    <t>ETRAN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</si>
</sst>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00"/>
    <numFmt numFmtId="167" formatCode="0%"/>
    <numFmt numFmtId="168" formatCode="0.00%"/>
    <numFmt numFmtId="169" formatCode="#,##0"/>
    <numFmt numFmtId="170" formatCode="0"/>
  </numFmts>
  <fonts count="34">
    <font>
      <sz val="10"/>
      <name val="Arial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27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41">
    <xf numFmtId="164" fontId="0" fillId="0" borderId="0" xfId="0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left"/>
      <protection locked="0"/>
    </xf>
    <xf numFmtId="164" fontId="20" fillId="0" borderId="0" xfId="0" applyFont="1" applyAlignment="1" applyProtection="1">
      <alignment/>
      <protection hidden="1"/>
    </xf>
    <xf numFmtId="164" fontId="21" fillId="0" borderId="10" xfId="0" applyFont="1" applyBorder="1" applyAlignment="1" applyProtection="1">
      <alignment horizontal="left" wrapText="1"/>
      <protection hidden="1"/>
    </xf>
    <xf numFmtId="164" fontId="0" fillId="0" borderId="0" xfId="0" applyFont="1" applyFill="1" applyAlignment="1" applyProtection="1">
      <alignment/>
      <protection hidden="1"/>
    </xf>
    <xf numFmtId="165" fontId="23" fillId="8" borderId="11" xfId="0" applyNumberFormat="1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4" fillId="0" borderId="0" xfId="0" applyFont="1" applyBorder="1" applyAlignment="1" applyProtection="1">
      <alignment horizontal="center"/>
      <protection hidden="1"/>
    </xf>
    <xf numFmtId="164" fontId="0" fillId="0" borderId="0" xfId="0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left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 applyProtection="1">
      <alignment horizontal="left"/>
      <protection locked="0"/>
    </xf>
    <xf numFmtId="164" fontId="19" fillId="0" borderId="10" xfId="0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10" xfId="0" applyFont="1" applyFill="1" applyBorder="1" applyAlignment="1" applyProtection="1">
      <alignment horizontal="left" vertical="center"/>
      <protection hidden="1"/>
    </xf>
    <xf numFmtId="166" fontId="25" fillId="8" borderId="12" xfId="0" applyNumberFormat="1" applyFont="1" applyFill="1" applyBorder="1" applyAlignment="1" applyProtection="1">
      <alignment/>
      <protection locked="0"/>
    </xf>
    <xf numFmtId="164" fontId="20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Alignment="1" applyProtection="1">
      <alignment horizontal="left"/>
      <protection locked="0"/>
    </xf>
    <xf numFmtId="164" fontId="19" fillId="0" borderId="10" xfId="0" applyNumberFormat="1" applyFont="1" applyFill="1" applyBorder="1" applyAlignment="1" applyProtection="1">
      <alignment/>
      <protection locked="0"/>
    </xf>
    <xf numFmtId="164" fontId="19" fillId="0" borderId="13" xfId="0" applyFont="1" applyFill="1" applyBorder="1" applyAlignment="1">
      <alignment vertical="center"/>
    </xf>
    <xf numFmtId="164" fontId="19" fillId="0" borderId="13" xfId="0" applyFont="1" applyFill="1" applyBorder="1" applyAlignment="1">
      <alignment horizontal="left" vertical="center"/>
    </xf>
    <xf numFmtId="164" fontId="19" fillId="0" borderId="13" xfId="0" applyFont="1" applyFill="1" applyBorder="1" applyAlignment="1" applyProtection="1">
      <alignment horizontal="left"/>
      <protection locked="0"/>
    </xf>
    <xf numFmtId="164" fontId="0" fillId="0" borderId="10" xfId="0" applyFont="1" applyFill="1" applyBorder="1" applyAlignment="1" applyProtection="1">
      <alignment horizontal="left" vertical="top" wrapText="1"/>
      <protection hidden="1"/>
    </xf>
    <xf numFmtId="166" fontId="19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 horizontal="left"/>
      <protection hidden="1"/>
    </xf>
    <xf numFmtId="164" fontId="0" fillId="0" borderId="10" xfId="0" applyFont="1" applyFill="1" applyBorder="1" applyAlignment="1" applyProtection="1">
      <alignment horizontal="left"/>
      <protection hidden="1"/>
    </xf>
    <xf numFmtId="164" fontId="19" fillId="0" borderId="14" xfId="0" applyFont="1" applyFill="1" applyBorder="1" applyAlignment="1" applyProtection="1">
      <alignment horizontal="left"/>
      <protection hidden="1"/>
    </xf>
    <xf numFmtId="164" fontId="0" fillId="0" borderId="15" xfId="0" applyFill="1" applyBorder="1" applyAlignment="1" applyProtection="1">
      <alignment horizontal="left"/>
      <protection hidden="1"/>
    </xf>
    <xf numFmtId="164" fontId="0" fillId="0" borderId="16" xfId="0" applyFill="1" applyBorder="1" applyAlignment="1" applyProtection="1">
      <alignment horizontal="left"/>
      <protection hidden="1"/>
    </xf>
    <xf numFmtId="164" fontId="19" fillId="0" borderId="10" xfId="0" applyFont="1" applyFill="1" applyBorder="1" applyAlignment="1">
      <alignment vertical="center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19" fillId="24" borderId="16" xfId="0" applyFont="1" applyFill="1" applyBorder="1" applyAlignment="1" applyProtection="1">
      <alignment horizontal="left"/>
      <protection hidden="1"/>
    </xf>
    <xf numFmtId="164" fontId="0" fillId="0" borderId="0" xfId="0" applyAlignment="1" applyProtection="1">
      <alignment horizontal="left"/>
      <protection hidden="1"/>
    </xf>
    <xf numFmtId="164" fontId="8" fillId="0" borderId="0" xfId="50" applyNumberFormat="1" applyFill="1" applyBorder="1" applyAlignment="1" applyProtection="1">
      <alignment horizontal="left"/>
      <protection hidden="1"/>
    </xf>
    <xf numFmtId="164" fontId="0" fillId="0" borderId="10" xfId="0" applyFont="1" applyFill="1" applyBorder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locked="0"/>
    </xf>
    <xf numFmtId="164" fontId="19" fillId="0" borderId="10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center"/>
    </xf>
    <xf numFmtId="164" fontId="19" fillId="0" borderId="10" xfId="0" applyFont="1" applyFill="1" applyBorder="1" applyAlignment="1" applyProtection="1">
      <alignment horizontal="justify"/>
      <protection locked="0"/>
    </xf>
    <xf numFmtId="164" fontId="19" fillId="0" borderId="17" xfId="0" applyFont="1" applyFill="1" applyBorder="1" applyAlignment="1" applyProtection="1">
      <alignment horizontal="left" vertical="top" wrapText="1"/>
      <protection locked="0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>
      <alignment horizontal="left" vertical="center"/>
    </xf>
    <xf numFmtId="164" fontId="19" fillId="0" borderId="10" xfId="0" applyFont="1" applyFill="1" applyBorder="1" applyAlignment="1" applyProtection="1">
      <alignment horizontal="left" vertical="center" wrapText="1"/>
      <protection locked="0"/>
    </xf>
    <xf numFmtId="164" fontId="0" fillId="0" borderId="0" xfId="0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/>
      <protection hidden="1"/>
    </xf>
    <xf numFmtId="168" fontId="0" fillId="0" borderId="0" xfId="19" applyNumberFormat="1" applyFont="1" applyFill="1" applyBorder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27" fillId="0" borderId="18" xfId="0" applyFont="1" applyFill="1" applyBorder="1" applyAlignment="1" applyProtection="1">
      <alignment horizontal="center"/>
      <protection hidden="1"/>
    </xf>
    <xf numFmtId="164" fontId="0" fillId="0" borderId="19" xfId="0" applyFont="1" applyFill="1" applyBorder="1" applyAlignment="1" applyProtection="1">
      <alignment horizontal="center" vertical="center" wrapText="1"/>
      <protection hidden="1"/>
    </xf>
    <xf numFmtId="164" fontId="0" fillId="0" borderId="10" xfId="0" applyFont="1" applyFill="1" applyBorder="1" applyAlignment="1" applyProtection="1">
      <alignment horizontal="center" vertical="center"/>
      <protection hidden="1"/>
    </xf>
    <xf numFmtId="164" fontId="27" fillId="0" borderId="20" xfId="0" applyFont="1" applyFill="1" applyBorder="1" applyAlignment="1" applyProtection="1">
      <alignment horizontal="center"/>
      <protection hidden="1"/>
    </xf>
    <xf numFmtId="164" fontId="28" fillId="0" borderId="10" xfId="0" applyFont="1" applyFill="1" applyBorder="1" applyAlignment="1" applyProtection="1">
      <alignment horizontal="center" vertical="center" wrapText="1"/>
      <protection hidden="1"/>
    </xf>
    <xf numFmtId="164" fontId="29" fillId="0" borderId="10" xfId="0" applyFont="1" applyFill="1" applyBorder="1" applyAlignment="1" applyProtection="1">
      <alignment horizontal="center" vertical="center" wrapText="1"/>
      <protection hidden="1"/>
    </xf>
    <xf numFmtId="164" fontId="29" fillId="6" borderId="10" xfId="0" applyFont="1" applyFill="1" applyBorder="1" applyAlignment="1" applyProtection="1">
      <alignment horizontal="left" vertical="center"/>
      <protection hidden="1"/>
    </xf>
    <xf numFmtId="169" fontId="0" fillId="6" borderId="10" xfId="0" applyNumberFormat="1" applyFont="1" applyFill="1" applyBorder="1" applyAlignment="1" applyProtection="1">
      <alignment vertical="center"/>
      <protection locked="0"/>
    </xf>
    <xf numFmtId="168" fontId="29" fillId="0" borderId="10" xfId="19" applyNumberFormat="1" applyFont="1" applyFill="1" applyBorder="1" applyAlignment="1" applyProtection="1">
      <alignment vertical="center"/>
      <protection hidden="1"/>
    </xf>
    <xf numFmtId="170" fontId="30" fillId="0" borderId="10" xfId="0" applyNumberFormat="1" applyFont="1" applyFill="1" applyBorder="1" applyAlignment="1" applyProtection="1">
      <alignment vertical="center"/>
      <protection hidden="1"/>
    </xf>
    <xf numFmtId="164" fontId="0" fillId="24" borderId="1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horizontal="left" vertical="center"/>
      <protection locked="0"/>
    </xf>
    <xf numFmtId="164" fontId="0" fillId="0" borderId="0" xfId="0" applyAlignment="1" applyProtection="1">
      <alignment horizontal="left" vertical="center"/>
      <protection locked="0"/>
    </xf>
    <xf numFmtId="164" fontId="0" fillId="0" borderId="0" xfId="0" applyAlignment="1" applyProtection="1">
      <alignment horizontal="left" vertical="center"/>
      <protection hidden="1"/>
    </xf>
    <xf numFmtId="164" fontId="0" fillId="24" borderId="10" xfId="0" applyFont="1" applyFill="1" applyBorder="1" applyAlignment="1" applyProtection="1">
      <alignment horizontal="left" vertical="center" wrapText="1"/>
      <protection hidden="1"/>
    </xf>
    <xf numFmtId="164" fontId="29" fillId="24" borderId="10" xfId="0" applyFont="1" applyFill="1" applyBorder="1" applyAlignment="1" applyProtection="1">
      <alignment horizontal="center" vertical="center" wrapText="1"/>
      <protection hidden="1"/>
    </xf>
    <xf numFmtId="169" fontId="30" fillId="24" borderId="10" xfId="0" applyNumberFormat="1" applyFont="1" applyFill="1" applyBorder="1" applyAlignment="1" applyProtection="1">
      <alignment vertical="center"/>
      <protection hidden="1"/>
    </xf>
    <xf numFmtId="164" fontId="29" fillId="4" borderId="10" xfId="0" applyFont="1" applyFill="1" applyBorder="1" applyAlignment="1" applyProtection="1">
      <alignment horizontal="left" vertical="center" wrapText="1"/>
      <protection hidden="1"/>
    </xf>
    <xf numFmtId="169" fontId="0" fillId="4" borderId="10" xfId="0" applyNumberFormat="1" applyFont="1" applyFill="1" applyBorder="1" applyAlignment="1" applyProtection="1">
      <alignment vertical="center"/>
      <protection locked="0"/>
    </xf>
    <xf numFmtId="164" fontId="19" fillId="0" borderId="10" xfId="0" applyFont="1" applyFill="1" applyBorder="1" applyAlignment="1">
      <alignment vertical="center" wrapText="1"/>
    </xf>
    <xf numFmtId="164" fontId="29" fillId="24" borderId="10" xfId="0" applyFont="1" applyFill="1" applyBorder="1" applyAlignment="1" applyProtection="1">
      <alignment horizontal="center" vertical="center"/>
      <protection hidden="1"/>
    </xf>
    <xf numFmtId="164" fontId="28" fillId="0" borderId="21" xfId="0" applyFont="1" applyFill="1" applyBorder="1" applyAlignment="1" applyProtection="1">
      <alignment horizontal="center" vertical="center"/>
      <protection hidden="1"/>
    </xf>
    <xf numFmtId="169" fontId="28" fillId="0" borderId="21" xfId="0" applyNumberFormat="1" applyFont="1" applyFill="1" applyBorder="1" applyAlignment="1" applyProtection="1">
      <alignment vertical="center"/>
      <protection hidden="1"/>
    </xf>
    <xf numFmtId="168" fontId="28" fillId="0" borderId="21" xfId="19" applyNumberFormat="1" applyFont="1" applyFill="1" applyBorder="1" applyAlignment="1" applyProtection="1">
      <alignment vertical="center"/>
      <protection hidden="1"/>
    </xf>
    <xf numFmtId="170" fontId="28" fillId="0" borderId="21" xfId="0" applyNumberFormat="1" applyFont="1" applyFill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  <xf numFmtId="164" fontId="29" fillId="22" borderId="10" xfId="0" applyFont="1" applyFill="1" applyBorder="1" applyAlignment="1" applyProtection="1">
      <alignment horizontal="center" vertical="center"/>
      <protection hidden="1"/>
    </xf>
    <xf numFmtId="168" fontId="29" fillId="24" borderId="10" xfId="19" applyNumberFormat="1" applyFont="1" applyFill="1" applyBorder="1" applyAlignment="1" applyProtection="1">
      <alignment vertical="center"/>
      <protection hidden="1"/>
    </xf>
    <xf numFmtId="164" fontId="30" fillId="0" borderId="0" xfId="0" applyFont="1" applyFill="1" applyBorder="1" applyAlignment="1" applyProtection="1">
      <alignment/>
      <protection locked="0"/>
    </xf>
    <xf numFmtId="164" fontId="30" fillId="0" borderId="0" xfId="0" applyFont="1" applyBorder="1" applyAlignment="1" applyProtection="1">
      <alignment/>
      <protection locked="0"/>
    </xf>
    <xf numFmtId="164" fontId="30" fillId="0" borderId="0" xfId="0" applyFont="1" applyBorder="1" applyAlignment="1" applyProtection="1">
      <alignment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64" fontId="28" fillId="0" borderId="0" xfId="0" applyFont="1" applyFill="1" applyBorder="1" applyAlignment="1" applyProtection="1">
      <alignment vertical="center"/>
      <protection hidden="1"/>
    </xf>
    <xf numFmtId="168" fontId="28" fillId="0" borderId="0" xfId="19" applyNumberFormat="1" applyFont="1" applyFill="1" applyBorder="1" applyAlignment="1" applyProtection="1">
      <alignment vertical="center"/>
      <protection hidden="1"/>
    </xf>
    <xf numFmtId="170" fontId="28" fillId="0" borderId="0" xfId="0" applyNumberFormat="1" applyFont="1" applyFill="1" applyBorder="1" applyAlignment="1" applyProtection="1">
      <alignment vertical="center"/>
      <protection hidden="1"/>
    </xf>
    <xf numFmtId="164" fontId="32" fillId="0" borderId="0" xfId="0" applyFont="1" applyFill="1" applyBorder="1" applyAlignment="1" applyProtection="1">
      <alignment vertical="center"/>
      <protection hidden="1"/>
    </xf>
    <xf numFmtId="164" fontId="31" fillId="0" borderId="0" xfId="0" applyFont="1" applyFill="1" applyBorder="1" applyAlignment="1" applyProtection="1">
      <alignment vertical="center"/>
      <protection hidden="1"/>
    </xf>
    <xf numFmtId="168" fontId="31" fillId="0" borderId="0" xfId="19" applyNumberFormat="1" applyFont="1" applyFill="1" applyBorder="1" applyAlignment="1" applyProtection="1">
      <alignment vertical="center"/>
      <protection hidden="1"/>
    </xf>
    <xf numFmtId="164" fontId="19" fillId="0" borderId="0" xfId="0" applyFont="1" applyAlignment="1" applyProtection="1">
      <alignment/>
      <protection hidden="1"/>
    </xf>
    <xf numFmtId="164" fontId="19" fillId="0" borderId="0" xfId="0" applyFont="1" applyFill="1" applyBorder="1" applyAlignment="1" applyProtection="1">
      <alignment horizontal="left" vertical="center"/>
      <protection hidden="1"/>
    </xf>
    <xf numFmtId="164" fontId="33" fillId="0" borderId="0" xfId="0" applyFont="1" applyFill="1" applyBorder="1" applyAlignment="1" applyProtection="1">
      <alignment horizontal="left" vertical="top"/>
      <protection hidden="1"/>
    </xf>
    <xf numFmtId="168" fontId="28" fillId="0" borderId="22" xfId="19" applyNumberFormat="1" applyFont="1" applyFill="1" applyBorder="1" applyAlignment="1" applyProtection="1">
      <alignment vertical="center"/>
      <protection hidden="1"/>
    </xf>
    <xf numFmtId="164" fontId="28" fillId="0" borderId="22" xfId="0" applyFont="1" applyFill="1" applyBorder="1" applyAlignment="1" applyProtection="1">
      <alignment vertical="center"/>
      <protection hidden="1"/>
    </xf>
    <xf numFmtId="164" fontId="22" fillId="0" borderId="23" xfId="0" applyFont="1" applyBorder="1" applyAlignment="1" applyProtection="1">
      <alignment horizontal="left"/>
      <protection hidden="1"/>
    </xf>
    <xf numFmtId="164" fontId="30" fillId="0" borderId="21" xfId="0" applyFont="1" applyBorder="1" applyAlignment="1" applyProtection="1">
      <alignment horizontal="left"/>
      <protection hidden="1"/>
    </xf>
    <xf numFmtId="164" fontId="30" fillId="0" borderId="10" xfId="0" applyFont="1" applyBorder="1" applyAlignment="1" applyProtection="1">
      <alignment horizontal="left"/>
      <protection locked="0"/>
    </xf>
    <xf numFmtId="164" fontId="30" fillId="3" borderId="10" xfId="0" applyFont="1" applyFill="1" applyBorder="1" applyAlignment="1" applyProtection="1">
      <alignment horizontal="center"/>
      <protection locked="0"/>
    </xf>
    <xf numFmtId="164" fontId="30" fillId="0" borderId="24" xfId="0" applyFont="1" applyBorder="1" applyAlignment="1" applyProtection="1">
      <alignment horizontal="left"/>
      <protection locked="0"/>
    </xf>
    <xf numFmtId="164" fontId="30" fillId="0" borderId="0" xfId="0" applyFont="1" applyBorder="1" applyAlignment="1" applyProtection="1">
      <alignment horizontal="left"/>
      <protection hidden="1"/>
    </xf>
    <xf numFmtId="164" fontId="21" fillId="0" borderId="10" xfId="0" applyFont="1" applyFill="1" applyBorder="1" applyAlignment="1" applyProtection="1">
      <alignment horizontal="left" wrapText="1"/>
      <protection hidden="1"/>
    </xf>
    <xf numFmtId="164" fontId="30" fillId="0" borderId="0" xfId="0" applyFont="1" applyFill="1" applyAlignment="1" applyProtection="1">
      <alignment/>
      <protection locked="0"/>
    </xf>
    <xf numFmtId="164" fontId="30" fillId="0" borderId="0" xfId="0" applyFont="1" applyAlignment="1" applyProtection="1">
      <alignment/>
      <protection locked="0"/>
    </xf>
    <xf numFmtId="164" fontId="30" fillId="0" borderId="0" xfId="0" applyFont="1" applyAlignment="1" applyProtection="1">
      <alignment/>
      <protection hidden="1"/>
    </xf>
    <xf numFmtId="164" fontId="0" fillId="24" borderId="25" xfId="0" applyFill="1" applyBorder="1" applyAlignment="1" applyProtection="1">
      <alignment horizontal="left" vertical="top" wrapText="1"/>
      <protection hidden="1"/>
    </xf>
    <xf numFmtId="164" fontId="0" fillId="24" borderId="0" xfId="0" applyFill="1" applyAlignment="1" applyProtection="1">
      <alignment horizontal="left" vertical="top" wrapText="1"/>
      <protection hidden="1"/>
    </xf>
    <xf numFmtId="164" fontId="0" fillId="24" borderId="0" xfId="0" applyFill="1" applyAlignment="1" applyProtection="1">
      <alignment horizontal="left" vertical="top" wrapText="1"/>
      <protection locked="0"/>
    </xf>
    <xf numFmtId="164" fontId="0" fillId="24" borderId="18" xfId="0" applyFill="1" applyBorder="1" applyAlignment="1" applyProtection="1">
      <alignment horizontal="left" vertical="top" wrapText="1"/>
      <protection hidden="1"/>
    </xf>
    <xf numFmtId="164" fontId="0" fillId="24" borderId="0" xfId="0" applyFill="1" applyBorder="1" applyAlignment="1" applyProtection="1">
      <alignment horizontal="left" vertical="top" wrapText="1"/>
      <protection hidden="1"/>
    </xf>
    <xf numFmtId="164" fontId="22" fillId="0" borderId="23" xfId="0" applyFont="1" applyBorder="1" applyAlignment="1" applyProtection="1">
      <alignment/>
      <protection hidden="1"/>
    </xf>
    <xf numFmtId="164" fontId="0" fillId="24" borderId="21" xfId="0" applyFill="1" applyBorder="1" applyAlignment="1" applyProtection="1">
      <alignment horizontal="left" vertical="top" wrapText="1"/>
      <protection hidden="1"/>
    </xf>
    <xf numFmtId="164" fontId="30" fillId="24" borderId="10" xfId="0" applyFont="1" applyFill="1" applyBorder="1" applyAlignment="1" applyProtection="1">
      <alignment horizontal="center" vertical="top" wrapText="1"/>
      <protection locked="0"/>
    </xf>
    <xf numFmtId="164" fontId="30" fillId="24" borderId="21" xfId="0" applyFont="1" applyFill="1" applyBorder="1" applyAlignment="1" applyProtection="1">
      <alignment horizontal="center" vertical="top" wrapText="1"/>
      <protection hidden="1"/>
    </xf>
    <xf numFmtId="164" fontId="0" fillId="24" borderId="24" xfId="0" applyFill="1" applyBorder="1" applyAlignment="1" applyProtection="1">
      <alignment horizontal="left" vertical="top" wrapText="1"/>
      <protection hidden="1"/>
    </xf>
    <xf numFmtId="164" fontId="30" fillId="24" borderId="0" xfId="0" applyFont="1" applyFill="1" applyBorder="1" applyAlignment="1" applyProtection="1">
      <alignment horizontal="center" vertical="top" wrapText="1"/>
      <protection locked="0"/>
    </xf>
    <xf numFmtId="164" fontId="30" fillId="24" borderId="0" xfId="0" applyFont="1" applyFill="1" applyBorder="1" applyAlignment="1" applyProtection="1">
      <alignment horizontal="center" vertical="top" wrapText="1"/>
      <protection hidden="1"/>
    </xf>
    <xf numFmtId="164" fontId="30" fillId="24" borderId="25" xfId="0" applyFont="1" applyFill="1" applyBorder="1" applyAlignment="1" applyProtection="1">
      <alignment horizontal="left" vertical="top" wrapText="1"/>
      <protection hidden="1"/>
    </xf>
    <xf numFmtId="164" fontId="30" fillId="4" borderId="10" xfId="0" applyFont="1" applyFill="1" applyBorder="1" applyAlignment="1" applyProtection="1">
      <alignment horizontal="center" vertical="top" wrapText="1"/>
      <protection locked="0"/>
    </xf>
    <xf numFmtId="164" fontId="30" fillId="0" borderId="0" xfId="0" applyFont="1" applyFill="1" applyBorder="1" applyAlignment="1" applyProtection="1">
      <alignment horizontal="center" vertical="top" wrapText="1"/>
      <protection hidden="1"/>
    </xf>
    <xf numFmtId="164" fontId="30" fillId="24" borderId="0" xfId="0" applyFont="1" applyFill="1" applyAlignment="1" applyProtection="1">
      <alignment horizontal="center" vertical="top" wrapText="1"/>
      <protection locked="0"/>
    </xf>
    <xf numFmtId="164" fontId="0" fillId="24" borderId="26" xfId="0" applyFill="1" applyBorder="1" applyAlignment="1" applyProtection="1">
      <alignment horizontal="left" vertical="top" wrapText="1"/>
      <protection hidden="1"/>
    </xf>
    <xf numFmtId="164" fontId="0" fillId="24" borderId="22" xfId="0" applyFill="1" applyBorder="1" applyAlignment="1" applyProtection="1">
      <alignment horizontal="left" vertical="top" wrapText="1"/>
      <protection hidden="1"/>
    </xf>
    <xf numFmtId="164" fontId="0" fillId="24" borderId="22" xfId="0" applyFill="1" applyBorder="1" applyAlignment="1" applyProtection="1">
      <alignment horizontal="left" vertical="top" wrapText="1"/>
      <protection locked="0"/>
    </xf>
    <xf numFmtId="164" fontId="0" fillId="24" borderId="20" xfId="0" applyFill="1" applyBorder="1" applyAlignment="1" applyProtection="1">
      <alignment horizontal="left" vertical="top" wrapText="1"/>
      <protection hidden="1"/>
    </xf>
    <xf numFmtId="164" fontId="19" fillId="0" borderId="10" xfId="0" applyFont="1" applyFill="1" applyBorder="1" applyAlignment="1">
      <alignment vertical="top" wrapText="1"/>
    </xf>
    <xf numFmtId="164" fontId="30" fillId="0" borderId="10" xfId="0" applyFont="1" applyBorder="1" applyAlignment="1" applyProtection="1">
      <alignment horizontal="left"/>
      <protection hidden="1"/>
    </xf>
    <xf numFmtId="164" fontId="0" fillId="0" borderId="10" xfId="0" applyFont="1" applyBorder="1" applyAlignment="1" applyProtection="1">
      <alignment horizontal="center" wrapText="1"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19" fillId="0" borderId="19" xfId="0" applyFont="1" applyFill="1" applyBorder="1" applyAlignment="1">
      <alignment horizontal="left" vertical="center" wrapText="1"/>
    </xf>
    <xf numFmtId="164" fontId="19" fillId="0" borderId="19" xfId="0" applyFont="1" applyFill="1" applyBorder="1" applyAlignment="1">
      <alignment vertical="center" wrapText="1"/>
    </xf>
    <xf numFmtId="164" fontId="19" fillId="0" borderId="19" xfId="0" applyFont="1" applyFill="1" applyBorder="1" applyAlignment="1" applyProtection="1">
      <alignment horizontal="left"/>
      <protection locked="0"/>
    </xf>
    <xf numFmtId="164" fontId="19" fillId="0" borderId="27" xfId="0" applyFont="1" applyFill="1" applyBorder="1" applyAlignment="1" applyProtection="1">
      <alignment horizontal="left"/>
      <protection locked="0"/>
    </xf>
    <xf numFmtId="164" fontId="19" fillId="25" borderId="10" xfId="0" applyNumberFormat="1" applyFont="1" applyFill="1" applyBorder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19" fillId="0" borderId="13" xfId="0" applyFont="1" applyFill="1" applyBorder="1" applyAlignment="1">
      <alignment horizontal="left" vertical="center" wrapText="1"/>
    </xf>
    <xf numFmtId="164" fontId="19" fillId="0" borderId="19" xfId="0" applyFont="1" applyFill="1" applyBorder="1" applyAlignment="1">
      <alignment vertical="center"/>
    </xf>
    <xf numFmtId="164" fontId="19" fillId="0" borderId="13" xfId="0" applyFont="1" applyFill="1" applyBorder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Lien hypertexte_TableauSaisieGreve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BV322"/>
  <sheetViews>
    <sheetView showGridLines="0" tabSelected="1" zoomScale="75" zoomScaleNormal="75" zoomScaleSheetLayoutView="75" workbookViewId="0" topLeftCell="B4">
      <selection activeCell="BS21" sqref="BS21"/>
    </sheetView>
  </sheetViews>
  <sheetFormatPr defaultColWidth="11.421875" defaultRowHeight="12.75"/>
  <cols>
    <col min="1" max="1" width="36.421875" style="1" customWidth="1"/>
    <col min="2" max="2" width="11.140625" style="1" customWidth="1"/>
    <col min="3" max="3" width="10.7109375" style="1" customWidth="1"/>
    <col min="4" max="4" width="11.28125" style="1" customWidth="1"/>
    <col min="5" max="5" width="9.57421875" style="1" customWidth="1"/>
    <col min="6" max="6" width="9.7109375" style="1" customWidth="1"/>
    <col min="7" max="7" width="10.8515625" style="1" customWidth="1"/>
    <col min="8" max="8" width="9.57421875" style="1" customWidth="1"/>
    <col min="9" max="9" width="8.8515625" style="1" customWidth="1"/>
    <col min="10" max="10" width="10.8515625" style="1" customWidth="1"/>
    <col min="11" max="11" width="9.7109375" style="1" customWidth="1"/>
    <col min="12" max="12" width="9.00390625" style="1" customWidth="1"/>
    <col min="13" max="13" width="10.28125" style="1" customWidth="1"/>
    <col min="14" max="15" width="9.140625" style="1" customWidth="1"/>
    <col min="16" max="16" width="10.8515625" style="1" customWidth="1"/>
    <col min="17" max="17" width="11.421875" style="2" customWidth="1"/>
    <col min="18" max="19" width="0" style="3" hidden="1" customWidth="1"/>
    <col min="20" max="20" width="0" style="4" hidden="1" customWidth="1"/>
    <col min="21" max="21" width="0" style="3" hidden="1" customWidth="1"/>
    <col min="22" max="22" width="0" style="4" hidden="1" customWidth="1"/>
    <col min="23" max="23" width="0" style="3" hidden="1" customWidth="1"/>
    <col min="24" max="44" width="0" style="2" hidden="1" customWidth="1"/>
    <col min="45" max="69" width="0" style="1" hidden="1" customWidth="1"/>
    <col min="70" max="16384" width="11.421875" style="1" customWidth="1"/>
  </cols>
  <sheetData>
    <row r="1" spans="1:74" s="18" customFormat="1" ht="84" customHeight="1">
      <c r="A1" s="5" t="s">
        <v>0</v>
      </c>
      <c r="B1" s="6" t="s">
        <v>1</v>
      </c>
      <c r="C1" s="6"/>
      <c r="D1" s="6"/>
      <c r="E1" s="7" t="s">
        <v>2</v>
      </c>
      <c r="F1" s="7"/>
      <c r="G1" s="7"/>
      <c r="H1" s="8">
        <v>40470</v>
      </c>
      <c r="I1" s="8"/>
      <c r="J1" s="9"/>
      <c r="K1" s="9"/>
      <c r="L1" s="9"/>
      <c r="M1" s="9"/>
      <c r="N1" s="10" t="s">
        <v>3</v>
      </c>
      <c r="O1" s="10"/>
      <c r="P1" s="10"/>
      <c r="Q1" s="11"/>
      <c r="R1" s="12" t="s">
        <v>4</v>
      </c>
      <c r="S1" s="13" t="s">
        <v>5</v>
      </c>
      <c r="T1" s="14" t="s">
        <v>6</v>
      </c>
      <c r="U1" s="15" t="s">
        <v>7</v>
      </c>
      <c r="V1" s="16" t="s">
        <v>8</v>
      </c>
      <c r="W1" s="17" t="s">
        <v>9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BO1" s="9"/>
      <c r="BP1" s="9"/>
      <c r="BQ1" s="9"/>
      <c r="BR1" s="9"/>
      <c r="BS1" s="9"/>
      <c r="BT1" s="9"/>
      <c r="BU1" s="9"/>
      <c r="BV1" s="9"/>
    </row>
    <row r="2" spans="1:74" s="18" customFormat="1" ht="14.25" customHeight="1">
      <c r="A2" s="19" t="s">
        <v>10</v>
      </c>
      <c r="B2" s="20" t="s">
        <v>11</v>
      </c>
      <c r="C2" s="21"/>
      <c r="D2" s="21"/>
      <c r="E2" s="21"/>
      <c r="F2" s="22"/>
      <c r="G2" s="22"/>
      <c r="H2" s="22"/>
      <c r="I2" s="22"/>
      <c r="Q2" s="11"/>
      <c r="R2" s="23" t="s">
        <v>12</v>
      </c>
      <c r="S2" s="24" t="s">
        <v>13</v>
      </c>
      <c r="T2" s="25" t="s">
        <v>14</v>
      </c>
      <c r="U2" s="24" t="s">
        <v>15</v>
      </c>
      <c r="V2" s="16" t="s">
        <v>16</v>
      </c>
      <c r="W2" s="26" t="s">
        <v>17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BO2" s="9"/>
      <c r="BP2" s="9"/>
      <c r="BQ2" s="9"/>
      <c r="BR2" s="9"/>
      <c r="BS2" s="9"/>
      <c r="BT2" s="9"/>
      <c r="BU2" s="9"/>
      <c r="BV2" s="9"/>
    </row>
    <row r="3" spans="1:74" s="18" customFormat="1" ht="14.25" customHeight="1">
      <c r="A3" s="27" t="s">
        <v>18</v>
      </c>
      <c r="B3" s="28" t="str">
        <f>IF(ISERROR(VLOOKUP(B2,R2:U195,2,FALSE)),"",VLOOKUP(B2,R2:U195,2,FALSE))</f>
        <v>Direction Régionale des Finances publiques de la région Poitou-Charente et du département de la Vienne</v>
      </c>
      <c r="C3" s="29"/>
      <c r="D3" s="29"/>
      <c r="E3" s="29"/>
      <c r="F3" s="29"/>
      <c r="G3" s="29"/>
      <c r="H3" s="29"/>
      <c r="I3" s="29"/>
      <c r="J3" s="9"/>
      <c r="K3" s="30" t="s">
        <v>9</v>
      </c>
      <c r="L3" s="31" t="str">
        <f>IF(ISERROR(VLOOKUP(B2,R2:W195,6,FALSE)),"",VLOOKUP(B2,R2:W195,6,FALSE))</f>
        <v>Interrégion Sud-Ouest</v>
      </c>
      <c r="M3" s="32"/>
      <c r="N3" s="32"/>
      <c r="O3" s="32"/>
      <c r="P3" s="33"/>
      <c r="Q3" s="11"/>
      <c r="R3" s="23" t="s">
        <v>19</v>
      </c>
      <c r="S3" s="14" t="s">
        <v>20</v>
      </c>
      <c r="T3" s="14" t="s">
        <v>21</v>
      </c>
      <c r="U3" s="34" t="s">
        <v>22</v>
      </c>
      <c r="V3" s="16" t="s">
        <v>23</v>
      </c>
      <c r="W3" s="16" t="s">
        <v>24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BO3" s="9"/>
      <c r="BP3" s="9"/>
      <c r="BQ3" s="9"/>
      <c r="BR3" s="9"/>
      <c r="BS3" s="9"/>
      <c r="BT3" s="9"/>
      <c r="BU3" s="9"/>
      <c r="BV3" s="9"/>
    </row>
    <row r="4" spans="1:74" s="2" customFormat="1" ht="12.75" customHeight="1">
      <c r="A4" s="30" t="s">
        <v>6</v>
      </c>
      <c r="B4" s="28" t="str">
        <f>IF(ISERROR(VLOOKUP(B2,R2:U195,3,FALSE)),"",VLOOKUP(B2,R2:U195,3,FALSE))</f>
        <v>DGFIP</v>
      </c>
      <c r="C4" s="29"/>
      <c r="D4" s="29"/>
      <c r="E4" s="29"/>
      <c r="F4" s="29"/>
      <c r="G4" s="29"/>
      <c r="H4" s="29"/>
      <c r="I4" s="29"/>
      <c r="J4" s="35"/>
      <c r="K4" s="36"/>
      <c r="L4" s="36"/>
      <c r="M4" s="36"/>
      <c r="N4" s="36"/>
      <c r="O4" s="36"/>
      <c r="P4" s="36"/>
      <c r="R4" s="23" t="s">
        <v>25</v>
      </c>
      <c r="S4" s="14" t="s">
        <v>26</v>
      </c>
      <c r="T4" s="14" t="s">
        <v>27</v>
      </c>
      <c r="U4" s="34" t="s">
        <v>28</v>
      </c>
      <c r="V4" s="16" t="s">
        <v>23</v>
      </c>
      <c r="W4" s="16" t="s">
        <v>24</v>
      </c>
      <c r="BO4" s="36"/>
      <c r="BP4" s="36"/>
      <c r="BQ4" s="36"/>
      <c r="BR4" s="36"/>
      <c r="BS4" s="36"/>
      <c r="BT4" s="36"/>
      <c r="BU4" s="36"/>
      <c r="BV4" s="36"/>
    </row>
    <row r="5" spans="1:74" s="2" customFormat="1" ht="17.25" customHeight="1">
      <c r="A5" s="27" t="s">
        <v>29</v>
      </c>
      <c r="B5" s="37" t="s">
        <v>30</v>
      </c>
      <c r="C5" s="38"/>
      <c r="D5" s="39"/>
      <c r="E5" s="38"/>
      <c r="F5" s="38"/>
      <c r="G5" s="38"/>
      <c r="H5" s="38"/>
      <c r="I5" s="38"/>
      <c r="J5" s="9"/>
      <c r="K5" s="9"/>
      <c r="L5" s="9"/>
      <c r="M5" s="9"/>
      <c r="N5" s="9"/>
      <c r="O5" s="9"/>
      <c r="P5" s="9"/>
      <c r="R5" s="23" t="s">
        <v>31</v>
      </c>
      <c r="S5" s="14" t="s">
        <v>32</v>
      </c>
      <c r="T5" s="14" t="s">
        <v>21</v>
      </c>
      <c r="U5" s="34" t="s">
        <v>33</v>
      </c>
      <c r="V5" s="16" t="s">
        <v>34</v>
      </c>
      <c r="W5" s="16" t="s">
        <v>35</v>
      </c>
      <c r="BO5" s="36"/>
      <c r="BP5" s="36"/>
      <c r="BQ5" s="36"/>
      <c r="BR5" s="36"/>
      <c r="BS5" s="36"/>
      <c r="BT5" s="36"/>
      <c r="BU5" s="36"/>
      <c r="BV5" s="36"/>
    </row>
    <row r="6" spans="1:74" s="2" customFormat="1" ht="57" customHeight="1">
      <c r="A6" s="40" t="s">
        <v>36</v>
      </c>
      <c r="B6" s="41" t="s">
        <v>37</v>
      </c>
      <c r="R6" s="23" t="s">
        <v>38</v>
      </c>
      <c r="S6" s="42" t="s">
        <v>39</v>
      </c>
      <c r="T6" s="42" t="s">
        <v>27</v>
      </c>
      <c r="U6" s="43" t="s">
        <v>40</v>
      </c>
      <c r="V6" s="44" t="s">
        <v>34</v>
      </c>
      <c r="W6" s="44" t="s">
        <v>35</v>
      </c>
      <c r="BO6" s="36"/>
      <c r="BP6" s="36"/>
      <c r="BQ6" s="36"/>
      <c r="BR6" s="36"/>
      <c r="BS6" s="36"/>
      <c r="BT6" s="36"/>
      <c r="BU6" s="36"/>
      <c r="BV6" s="36"/>
    </row>
    <row r="7" spans="1:74" s="46" customFormat="1" ht="44.25" customHeight="1">
      <c r="A7" s="27" t="s">
        <v>41</v>
      </c>
      <c r="B7" s="45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R7" s="23" t="s">
        <v>43</v>
      </c>
      <c r="S7" s="34" t="s">
        <v>44</v>
      </c>
      <c r="T7" s="47" t="s">
        <v>14</v>
      </c>
      <c r="U7" s="34" t="s">
        <v>45</v>
      </c>
      <c r="V7" s="48" t="s">
        <v>46</v>
      </c>
      <c r="W7" s="48" t="s">
        <v>47</v>
      </c>
      <c r="BO7" s="49"/>
      <c r="BP7" s="49"/>
      <c r="BQ7" s="49"/>
      <c r="BR7" s="49"/>
      <c r="BS7" s="49"/>
      <c r="BT7" s="49"/>
      <c r="BU7" s="49"/>
      <c r="BV7" s="49"/>
    </row>
    <row r="8" spans="1:74" s="2" customFormat="1" ht="25.5" customHeight="1">
      <c r="A8" s="9"/>
      <c r="B8" s="50"/>
      <c r="C8" s="50"/>
      <c r="D8" s="51"/>
      <c r="E8" s="50"/>
      <c r="F8" s="50"/>
      <c r="G8" s="51"/>
      <c r="H8" s="50"/>
      <c r="I8" s="50"/>
      <c r="J8" s="51"/>
      <c r="K8" s="50"/>
      <c r="L8" s="50"/>
      <c r="M8" s="51"/>
      <c r="N8" s="50"/>
      <c r="O8" s="50"/>
      <c r="P8" s="51"/>
      <c r="R8" s="23" t="s">
        <v>48</v>
      </c>
      <c r="S8" s="14" t="s">
        <v>49</v>
      </c>
      <c r="T8" s="47" t="s">
        <v>21</v>
      </c>
      <c r="U8" s="34" t="s">
        <v>50</v>
      </c>
      <c r="V8" s="16" t="s">
        <v>46</v>
      </c>
      <c r="W8" s="16" t="s">
        <v>47</v>
      </c>
      <c r="BO8" s="36"/>
      <c r="BP8" s="36"/>
      <c r="BQ8" s="36"/>
      <c r="BR8" s="36"/>
      <c r="BS8" s="36"/>
      <c r="BT8" s="36"/>
      <c r="BU8" s="36"/>
      <c r="BV8" s="36"/>
    </row>
    <row r="9" spans="1:74" s="18" customFormat="1" ht="68.25">
      <c r="A9" s="9"/>
      <c r="B9" s="52" t="s">
        <v>51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1"/>
      <c r="R9" s="23" t="s">
        <v>52</v>
      </c>
      <c r="S9" s="14" t="s">
        <v>53</v>
      </c>
      <c r="T9" s="47" t="s">
        <v>27</v>
      </c>
      <c r="U9" s="34" t="s">
        <v>54</v>
      </c>
      <c r="V9" s="16" t="s">
        <v>46</v>
      </c>
      <c r="W9" s="16" t="s">
        <v>47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BO9" s="9"/>
      <c r="BP9" s="9"/>
      <c r="BQ9" s="9"/>
      <c r="BR9" s="9"/>
      <c r="BS9" s="9"/>
      <c r="BT9" s="9"/>
      <c r="BU9" s="9"/>
      <c r="BV9" s="9"/>
    </row>
    <row r="10" spans="1:74" s="18" customFormat="1" ht="24.75" customHeight="1">
      <c r="A10" s="53"/>
      <c r="B10" s="54" t="s">
        <v>55</v>
      </c>
      <c r="C10" s="54"/>
      <c r="D10" s="54"/>
      <c r="E10" s="54" t="s">
        <v>56</v>
      </c>
      <c r="F10" s="54"/>
      <c r="G10" s="54"/>
      <c r="H10" s="54" t="s">
        <v>57</v>
      </c>
      <c r="I10" s="54"/>
      <c r="J10" s="54"/>
      <c r="K10" s="54" t="s">
        <v>58</v>
      </c>
      <c r="L10" s="54"/>
      <c r="M10" s="54"/>
      <c r="N10" s="55" t="s">
        <v>59</v>
      </c>
      <c r="O10" s="55"/>
      <c r="P10" s="55"/>
      <c r="Q10" s="11"/>
      <c r="R10" s="23" t="s">
        <v>60</v>
      </c>
      <c r="S10" s="34" t="s">
        <v>61</v>
      </c>
      <c r="T10" s="47" t="s">
        <v>14</v>
      </c>
      <c r="U10" s="34" t="s">
        <v>62</v>
      </c>
      <c r="V10" s="16" t="s">
        <v>46</v>
      </c>
      <c r="W10" s="16" t="s">
        <v>47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BO10" s="9"/>
      <c r="BP10" s="9"/>
      <c r="BQ10" s="9"/>
      <c r="BR10" s="9"/>
      <c r="BS10" s="9"/>
      <c r="BT10" s="9"/>
      <c r="BU10" s="9"/>
      <c r="BV10" s="9"/>
    </row>
    <row r="11" spans="1:74" s="18" customFormat="1" ht="68.25">
      <c r="A11" s="56"/>
      <c r="B11" s="57" t="s">
        <v>63</v>
      </c>
      <c r="C11" s="57" t="s">
        <v>64</v>
      </c>
      <c r="D11" s="58" t="s">
        <v>65</v>
      </c>
      <c r="E11" s="57" t="s">
        <v>63</v>
      </c>
      <c r="F11" s="57" t="s">
        <v>64</v>
      </c>
      <c r="G11" s="58" t="s">
        <v>65</v>
      </c>
      <c r="H11" s="57" t="s">
        <v>63</v>
      </c>
      <c r="I11" s="57" t="s">
        <v>64</v>
      </c>
      <c r="J11" s="58" t="s">
        <v>65</v>
      </c>
      <c r="K11" s="57" t="s">
        <v>63</v>
      </c>
      <c r="L11" s="57" t="s">
        <v>64</v>
      </c>
      <c r="M11" s="58" t="s">
        <v>65</v>
      </c>
      <c r="N11" s="57" t="s">
        <v>63</v>
      </c>
      <c r="O11" s="57" t="s">
        <v>64</v>
      </c>
      <c r="P11" s="58" t="s">
        <v>65</v>
      </c>
      <c r="Q11" s="11"/>
      <c r="R11" s="23" t="s">
        <v>66</v>
      </c>
      <c r="S11" s="14" t="s">
        <v>67</v>
      </c>
      <c r="T11" s="14" t="s">
        <v>21</v>
      </c>
      <c r="U11" s="34" t="s">
        <v>68</v>
      </c>
      <c r="V11" s="16" t="s">
        <v>16</v>
      </c>
      <c r="W11" s="16" t="s">
        <v>17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BO11" s="9"/>
      <c r="BP11" s="9"/>
      <c r="BQ11" s="9"/>
      <c r="BR11" s="9"/>
      <c r="BS11" s="9"/>
      <c r="BT11" s="9"/>
      <c r="BU11" s="9"/>
      <c r="BV11" s="9"/>
    </row>
    <row r="12" spans="1:74" s="18" customFormat="1" ht="54.75">
      <c r="A12" s="59" t="s">
        <v>69</v>
      </c>
      <c r="B12" s="60">
        <v>11</v>
      </c>
      <c r="C12" s="60">
        <v>0</v>
      </c>
      <c r="D12" s="61">
        <f aca="true" t="shared" si="0" ref="D12:D27">IF(presents_a_es_1=0,0,grevistes_a_es_1/presents_a_es_1)</f>
        <v>0</v>
      </c>
      <c r="E12" s="60">
        <v>9</v>
      </c>
      <c r="F12" s="60">
        <v>5</v>
      </c>
      <c r="G12" s="61">
        <f aca="true" t="shared" si="1" ref="G12:G27">IF(presents_a_1=0,0,grevistes_a_1/presents_a_1)</f>
        <v>0.5555555555555556</v>
      </c>
      <c r="H12" s="60">
        <v>12</v>
      </c>
      <c r="I12" s="60">
        <v>5</v>
      </c>
      <c r="J12" s="61">
        <f aca="true" t="shared" si="2" ref="J12:J27">IF(presents_b_1=0,0,grevistes_b_1/presents_b_1)</f>
        <v>0.4166666666666667</v>
      </c>
      <c r="K12" s="60">
        <v>17</v>
      </c>
      <c r="L12" s="60">
        <v>6</v>
      </c>
      <c r="M12" s="61">
        <f aca="true" t="shared" si="3" ref="M12:M27">IF(presents_c_1=0,0,grevistes_c_1/presents_c_1)</f>
        <v>0.35294117647058826</v>
      </c>
      <c r="N12" s="62">
        <f aca="true" t="shared" si="4" ref="N12:N27">presents_a_es_1+presents_a_1+presents_b_1+presents_c_1</f>
        <v>49</v>
      </c>
      <c r="O12" s="62">
        <f aca="true" t="shared" si="5" ref="O12:O27">grevistes_a_1+grevistes_a_es_1+grevistes_b_1+grevistes_c_1</f>
        <v>16</v>
      </c>
      <c r="P12" s="61">
        <f aca="true" t="shared" si="6" ref="P12:P27">IF(N12=0,0,O12/N12)</f>
        <v>0.32653061224489793</v>
      </c>
      <c r="Q12" s="11"/>
      <c r="R12" s="23" t="s">
        <v>70</v>
      </c>
      <c r="S12" s="14" t="s">
        <v>71</v>
      </c>
      <c r="T12" s="14" t="s">
        <v>27</v>
      </c>
      <c r="U12" s="34" t="s">
        <v>72</v>
      </c>
      <c r="V12" s="16" t="s">
        <v>16</v>
      </c>
      <c r="W12" s="16" t="s">
        <v>17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BO12" s="9"/>
      <c r="BP12" s="9"/>
      <c r="BQ12" s="9"/>
      <c r="BR12" s="9"/>
      <c r="BS12" s="9"/>
      <c r="BT12" s="9"/>
      <c r="BU12" s="9"/>
      <c r="BV12" s="9"/>
    </row>
    <row r="13" spans="1:74" s="65" customFormat="1" ht="81.75">
      <c r="A13" s="63" t="s">
        <v>73</v>
      </c>
      <c r="B13" s="60">
        <v>2</v>
      </c>
      <c r="C13" s="60">
        <v>1</v>
      </c>
      <c r="D13" s="61">
        <f t="shared" si="0"/>
        <v>0.5</v>
      </c>
      <c r="E13" s="60">
        <v>10</v>
      </c>
      <c r="F13" s="60">
        <v>5</v>
      </c>
      <c r="G13" s="61">
        <f t="shared" si="1"/>
        <v>0.5</v>
      </c>
      <c r="H13" s="60">
        <v>19</v>
      </c>
      <c r="I13" s="60">
        <v>11</v>
      </c>
      <c r="J13" s="61">
        <f t="shared" si="2"/>
        <v>0.5789473684210527</v>
      </c>
      <c r="K13" s="60">
        <v>49</v>
      </c>
      <c r="L13" s="60">
        <v>32</v>
      </c>
      <c r="M13" s="61">
        <f t="shared" si="3"/>
        <v>0.6530612244897959</v>
      </c>
      <c r="N13" s="62">
        <f t="shared" si="4"/>
        <v>80</v>
      </c>
      <c r="O13" s="62">
        <f t="shared" si="5"/>
        <v>49</v>
      </c>
      <c r="P13" s="61">
        <f t="shared" si="6"/>
        <v>0.6125</v>
      </c>
      <c r="Q13" s="64"/>
      <c r="R13" s="23" t="s">
        <v>74</v>
      </c>
      <c r="S13" s="14" t="s">
        <v>75</v>
      </c>
      <c r="T13" s="14" t="s">
        <v>21</v>
      </c>
      <c r="U13" s="34" t="s">
        <v>76</v>
      </c>
      <c r="V13" s="16" t="s">
        <v>77</v>
      </c>
      <c r="W13" s="16" t="s">
        <v>78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BO13" s="66"/>
      <c r="BP13" s="66"/>
      <c r="BQ13" s="66"/>
      <c r="BR13" s="66"/>
      <c r="BS13" s="66"/>
      <c r="BT13" s="66"/>
      <c r="BU13" s="66"/>
      <c r="BV13" s="66"/>
    </row>
    <row r="14" spans="1:74" s="18" customFormat="1" ht="54.75">
      <c r="A14" s="63" t="s">
        <v>79</v>
      </c>
      <c r="B14" s="60">
        <v>1</v>
      </c>
      <c r="C14" s="60">
        <v>0</v>
      </c>
      <c r="D14" s="61">
        <f t="shared" si="0"/>
        <v>0</v>
      </c>
      <c r="E14" s="60">
        <v>8</v>
      </c>
      <c r="F14" s="60">
        <v>6</v>
      </c>
      <c r="G14" s="61">
        <f t="shared" si="1"/>
        <v>0.75</v>
      </c>
      <c r="H14" s="60">
        <v>5</v>
      </c>
      <c r="I14" s="60">
        <v>1</v>
      </c>
      <c r="J14" s="61">
        <f t="shared" si="2"/>
        <v>0.2</v>
      </c>
      <c r="K14" s="60"/>
      <c r="L14" s="60"/>
      <c r="M14" s="61">
        <f t="shared" si="3"/>
        <v>0</v>
      </c>
      <c r="N14" s="62">
        <f t="shared" si="4"/>
        <v>14</v>
      </c>
      <c r="O14" s="62">
        <f t="shared" si="5"/>
        <v>7</v>
      </c>
      <c r="P14" s="61">
        <f t="shared" si="6"/>
        <v>0.5</v>
      </c>
      <c r="Q14" s="11"/>
      <c r="R14" s="23" t="s">
        <v>80</v>
      </c>
      <c r="S14" s="14" t="s">
        <v>81</v>
      </c>
      <c r="T14" s="14" t="s">
        <v>27</v>
      </c>
      <c r="U14" s="34" t="s">
        <v>82</v>
      </c>
      <c r="V14" s="16" t="s">
        <v>77</v>
      </c>
      <c r="W14" s="16" t="s">
        <v>78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BO14" s="9"/>
      <c r="BP14" s="9"/>
      <c r="BQ14" s="9"/>
      <c r="BR14" s="9"/>
      <c r="BS14" s="9"/>
      <c r="BT14" s="9"/>
      <c r="BU14" s="9"/>
      <c r="BV14" s="9"/>
    </row>
    <row r="15" spans="1:74" s="18" customFormat="1" ht="95.25">
      <c r="A15" s="63" t="s">
        <v>83</v>
      </c>
      <c r="B15" s="60">
        <v>1</v>
      </c>
      <c r="C15" s="60">
        <v>0</v>
      </c>
      <c r="D15" s="61">
        <f t="shared" si="0"/>
        <v>0</v>
      </c>
      <c r="E15" s="60">
        <v>3</v>
      </c>
      <c r="F15" s="60">
        <v>1</v>
      </c>
      <c r="G15" s="61">
        <f t="shared" si="1"/>
        <v>0.3333333333333333</v>
      </c>
      <c r="H15" s="60">
        <v>20</v>
      </c>
      <c r="I15" s="60">
        <v>13</v>
      </c>
      <c r="J15" s="61">
        <f t="shared" si="2"/>
        <v>0.65</v>
      </c>
      <c r="K15" s="60">
        <v>15</v>
      </c>
      <c r="L15" s="60">
        <v>4</v>
      </c>
      <c r="M15" s="61">
        <f t="shared" si="3"/>
        <v>0.26666666666666666</v>
      </c>
      <c r="N15" s="62">
        <f t="shared" si="4"/>
        <v>39</v>
      </c>
      <c r="O15" s="62">
        <f t="shared" si="5"/>
        <v>18</v>
      </c>
      <c r="P15" s="61">
        <f t="shared" si="6"/>
        <v>0.46153846153846156</v>
      </c>
      <c r="Q15" s="11"/>
      <c r="R15" s="23" t="s">
        <v>84</v>
      </c>
      <c r="S15" s="14" t="s">
        <v>85</v>
      </c>
      <c r="T15" s="14" t="s">
        <v>14</v>
      </c>
      <c r="U15" s="34" t="s">
        <v>86</v>
      </c>
      <c r="V15" s="16" t="s">
        <v>87</v>
      </c>
      <c r="W15" s="16" t="s">
        <v>88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BO15" s="9"/>
      <c r="BP15" s="9"/>
      <c r="BQ15" s="9"/>
      <c r="BR15" s="9"/>
      <c r="BS15" s="9"/>
      <c r="BT15" s="9"/>
      <c r="BU15" s="9"/>
      <c r="BV15" s="9"/>
    </row>
    <row r="16" spans="1:74" s="18" customFormat="1" ht="12.75" hidden="1">
      <c r="A16" s="63"/>
      <c r="B16" s="60"/>
      <c r="C16" s="60"/>
      <c r="D16" s="61">
        <f t="shared" si="0"/>
        <v>0</v>
      </c>
      <c r="E16" s="60"/>
      <c r="F16" s="60"/>
      <c r="G16" s="61">
        <f t="shared" si="1"/>
        <v>0</v>
      </c>
      <c r="H16" s="60"/>
      <c r="I16" s="60"/>
      <c r="J16" s="61">
        <f t="shared" si="2"/>
        <v>0</v>
      </c>
      <c r="K16" s="60"/>
      <c r="L16" s="60"/>
      <c r="M16" s="61">
        <f t="shared" si="3"/>
        <v>0</v>
      </c>
      <c r="N16" s="62">
        <f t="shared" si="4"/>
        <v>0</v>
      </c>
      <c r="O16" s="62">
        <f t="shared" si="5"/>
        <v>0</v>
      </c>
      <c r="P16" s="61">
        <f t="shared" si="6"/>
        <v>0</v>
      </c>
      <c r="Q16" s="11"/>
      <c r="R16" s="23" t="s">
        <v>89</v>
      </c>
      <c r="S16" s="34" t="s">
        <v>90</v>
      </c>
      <c r="T16" s="14" t="s">
        <v>14</v>
      </c>
      <c r="U16" s="34" t="s">
        <v>91</v>
      </c>
      <c r="V16" s="16" t="s">
        <v>77</v>
      </c>
      <c r="W16" s="16" t="s">
        <v>78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BO16" s="9"/>
      <c r="BP16" s="9"/>
      <c r="BQ16" s="9"/>
      <c r="BR16" s="9"/>
      <c r="BS16" s="9"/>
      <c r="BT16" s="9"/>
      <c r="BU16" s="9"/>
      <c r="BV16" s="9"/>
    </row>
    <row r="17" spans="1:74" s="18" customFormat="1" ht="12.75" hidden="1">
      <c r="A17" s="63"/>
      <c r="B17" s="60"/>
      <c r="C17" s="60"/>
      <c r="D17" s="61">
        <f t="shared" si="0"/>
        <v>0</v>
      </c>
      <c r="E17" s="60"/>
      <c r="F17" s="60"/>
      <c r="G17" s="61">
        <f t="shared" si="1"/>
        <v>0</v>
      </c>
      <c r="H17" s="60"/>
      <c r="I17" s="60"/>
      <c r="J17" s="61">
        <f t="shared" si="2"/>
        <v>0</v>
      </c>
      <c r="K17" s="60"/>
      <c r="L17" s="60"/>
      <c r="M17" s="61">
        <f t="shared" si="3"/>
        <v>0</v>
      </c>
      <c r="N17" s="62">
        <f t="shared" si="4"/>
        <v>0</v>
      </c>
      <c r="O17" s="62">
        <f t="shared" si="5"/>
        <v>0</v>
      </c>
      <c r="P17" s="61">
        <f t="shared" si="6"/>
        <v>0</v>
      </c>
      <c r="Q17" s="11"/>
      <c r="R17" s="23" t="s">
        <v>92</v>
      </c>
      <c r="S17" s="34" t="s">
        <v>93</v>
      </c>
      <c r="T17" s="14" t="s">
        <v>14</v>
      </c>
      <c r="U17" s="34" t="s">
        <v>94</v>
      </c>
      <c r="V17" s="16" t="s">
        <v>87</v>
      </c>
      <c r="W17" s="16" t="s">
        <v>88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BO17" s="9"/>
      <c r="BP17" s="9"/>
      <c r="BQ17" s="9"/>
      <c r="BR17" s="9"/>
      <c r="BS17" s="9"/>
      <c r="BT17" s="9"/>
      <c r="BU17" s="9"/>
      <c r="BV17" s="9"/>
    </row>
    <row r="18" spans="1:74" s="18" customFormat="1" ht="68.25">
      <c r="A18" s="67" t="s">
        <v>95</v>
      </c>
      <c r="B18" s="60">
        <v>3</v>
      </c>
      <c r="C18" s="60">
        <v>1</v>
      </c>
      <c r="D18" s="61">
        <f t="shared" si="0"/>
        <v>0.3333333333333333</v>
      </c>
      <c r="E18" s="60">
        <v>1</v>
      </c>
      <c r="F18" s="60">
        <v>1</v>
      </c>
      <c r="G18" s="61">
        <f t="shared" si="1"/>
        <v>1</v>
      </c>
      <c r="H18" s="60">
        <v>12</v>
      </c>
      <c r="I18" s="60">
        <v>5</v>
      </c>
      <c r="J18" s="61">
        <f t="shared" si="2"/>
        <v>0.4166666666666667</v>
      </c>
      <c r="K18" s="60">
        <v>10</v>
      </c>
      <c r="L18" s="60">
        <v>4</v>
      </c>
      <c r="M18" s="61">
        <f t="shared" si="3"/>
        <v>0.4</v>
      </c>
      <c r="N18" s="62">
        <f t="shared" si="4"/>
        <v>26</v>
      </c>
      <c r="O18" s="62">
        <f t="shared" si="5"/>
        <v>11</v>
      </c>
      <c r="P18" s="61">
        <f t="shared" si="6"/>
        <v>0.4230769230769231</v>
      </c>
      <c r="Q18" s="11"/>
      <c r="R18" s="23" t="s">
        <v>96</v>
      </c>
      <c r="S18" s="14" t="s">
        <v>97</v>
      </c>
      <c r="T18" s="14" t="s">
        <v>21</v>
      </c>
      <c r="U18" s="34" t="s">
        <v>98</v>
      </c>
      <c r="V18" s="16" t="s">
        <v>87</v>
      </c>
      <c r="W18" s="16" t="s">
        <v>88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BO18" s="9"/>
      <c r="BP18" s="9"/>
      <c r="BQ18" s="9"/>
      <c r="BR18" s="9"/>
      <c r="BS18" s="9"/>
      <c r="BT18" s="9"/>
      <c r="BU18" s="9"/>
      <c r="BV18" s="9"/>
    </row>
    <row r="19" spans="1:74" s="18" customFormat="1" ht="54.75">
      <c r="A19" s="67" t="s">
        <v>99</v>
      </c>
      <c r="B19" s="60">
        <v>5</v>
      </c>
      <c r="C19" s="60">
        <v>0</v>
      </c>
      <c r="D19" s="61">
        <f t="shared" si="0"/>
        <v>0</v>
      </c>
      <c r="E19" s="60">
        <v>3</v>
      </c>
      <c r="F19" s="60">
        <v>1</v>
      </c>
      <c r="G19" s="61">
        <f t="shared" si="1"/>
        <v>0.3333333333333333</v>
      </c>
      <c r="H19" s="60">
        <v>38</v>
      </c>
      <c r="I19" s="60">
        <v>14</v>
      </c>
      <c r="J19" s="61">
        <f t="shared" si="2"/>
        <v>0.3684210526315789</v>
      </c>
      <c r="K19" s="60">
        <v>50</v>
      </c>
      <c r="L19" s="60">
        <v>19</v>
      </c>
      <c r="M19" s="61">
        <f t="shared" si="3"/>
        <v>0.38</v>
      </c>
      <c r="N19" s="62">
        <f t="shared" si="4"/>
        <v>96</v>
      </c>
      <c r="O19" s="62">
        <f t="shared" si="5"/>
        <v>34</v>
      </c>
      <c r="P19" s="61">
        <f t="shared" si="6"/>
        <v>0.3541666666666667</v>
      </c>
      <c r="Q19" s="11"/>
      <c r="R19" s="23" t="s">
        <v>100</v>
      </c>
      <c r="S19" s="14" t="s">
        <v>101</v>
      </c>
      <c r="T19" s="14" t="s">
        <v>27</v>
      </c>
      <c r="U19" s="34" t="s">
        <v>102</v>
      </c>
      <c r="V19" s="16" t="s">
        <v>87</v>
      </c>
      <c r="W19" s="16" t="s">
        <v>88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BO19" s="9"/>
      <c r="BP19" s="9"/>
      <c r="BQ19" s="9"/>
      <c r="BR19" s="9"/>
      <c r="BS19" s="9"/>
      <c r="BT19" s="9"/>
      <c r="BU19" s="9"/>
      <c r="BV19" s="9"/>
    </row>
    <row r="20" spans="1:74" s="18" customFormat="1" ht="68.25">
      <c r="A20" s="68" t="s">
        <v>103</v>
      </c>
      <c r="B20" s="69">
        <f>SUM(B12:B19)</f>
        <v>23</v>
      </c>
      <c r="C20" s="69">
        <f>SUM(C12:C19)</f>
        <v>2</v>
      </c>
      <c r="D20" s="61">
        <f t="shared" si="0"/>
        <v>0.08695652173913043</v>
      </c>
      <c r="E20" s="69">
        <f>SUM(E12:E19)</f>
        <v>34</v>
      </c>
      <c r="F20" s="69">
        <f>SUM(F12:F19)</f>
        <v>19</v>
      </c>
      <c r="G20" s="61">
        <f t="shared" si="1"/>
        <v>0.5588235294117647</v>
      </c>
      <c r="H20" s="69">
        <f>SUM(H12:H19)</f>
        <v>106</v>
      </c>
      <c r="I20" s="69">
        <f>SUM(I12:I19)</f>
        <v>49</v>
      </c>
      <c r="J20" s="61">
        <f t="shared" si="2"/>
        <v>0.46226415094339623</v>
      </c>
      <c r="K20" s="69">
        <f>SUM(K12:K19)</f>
        <v>141</v>
      </c>
      <c r="L20" s="69">
        <f>SUM(L12:L19)</f>
        <v>65</v>
      </c>
      <c r="M20" s="61">
        <f t="shared" si="3"/>
        <v>0.46099290780141844</v>
      </c>
      <c r="N20" s="62">
        <f t="shared" si="4"/>
        <v>304</v>
      </c>
      <c r="O20" s="62">
        <f t="shared" si="5"/>
        <v>135</v>
      </c>
      <c r="P20" s="61">
        <f t="shared" si="6"/>
        <v>0.4440789473684211</v>
      </c>
      <c r="Q20" s="11"/>
      <c r="R20" s="23" t="s">
        <v>104</v>
      </c>
      <c r="S20" s="14" t="s">
        <v>105</v>
      </c>
      <c r="T20" s="47" t="s">
        <v>27</v>
      </c>
      <c r="U20" s="34" t="s">
        <v>106</v>
      </c>
      <c r="V20" s="16" t="s">
        <v>46</v>
      </c>
      <c r="W20" s="16" t="s">
        <v>47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BO20" s="9"/>
      <c r="BP20" s="9"/>
      <c r="BQ20" s="9"/>
      <c r="BR20" s="9"/>
      <c r="BS20" s="9"/>
      <c r="BT20" s="9"/>
      <c r="BU20" s="9"/>
      <c r="BV20" s="9"/>
    </row>
    <row r="21" spans="1:74" s="65" customFormat="1" ht="23.25">
      <c r="A21" s="70" t="s">
        <v>107</v>
      </c>
      <c r="B21" s="71">
        <v>13</v>
      </c>
      <c r="C21" s="71">
        <v>0</v>
      </c>
      <c r="D21" s="61">
        <f t="shared" si="0"/>
        <v>0</v>
      </c>
      <c r="E21" s="71">
        <v>23</v>
      </c>
      <c r="F21" s="71">
        <v>1</v>
      </c>
      <c r="G21" s="61">
        <f t="shared" si="1"/>
        <v>0.043478260869565216</v>
      </c>
      <c r="H21" s="71">
        <v>43</v>
      </c>
      <c r="I21" s="71">
        <v>4</v>
      </c>
      <c r="J21" s="61">
        <f t="shared" si="2"/>
        <v>0.09302325581395349</v>
      </c>
      <c r="K21" s="71">
        <v>29</v>
      </c>
      <c r="L21" s="71">
        <v>6</v>
      </c>
      <c r="M21" s="61">
        <f t="shared" si="3"/>
        <v>0.20689655172413793</v>
      </c>
      <c r="N21" s="62">
        <f t="shared" si="4"/>
        <v>108</v>
      </c>
      <c r="O21" s="62">
        <f t="shared" si="5"/>
        <v>11</v>
      </c>
      <c r="P21" s="61">
        <f t="shared" si="6"/>
        <v>0.10185185185185185</v>
      </c>
      <c r="Q21" s="64"/>
      <c r="R21" s="23" t="s">
        <v>108</v>
      </c>
      <c r="S21" s="47" t="s">
        <v>109</v>
      </c>
      <c r="T21" s="47" t="s">
        <v>21</v>
      </c>
      <c r="U21" s="34" t="s">
        <v>110</v>
      </c>
      <c r="V21" s="16" t="s">
        <v>46</v>
      </c>
      <c r="W21" s="16" t="s">
        <v>47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BO21" s="66"/>
      <c r="BP21" s="66"/>
      <c r="BQ21" s="66"/>
      <c r="BR21" s="66"/>
      <c r="BS21" s="66"/>
      <c r="BT21" s="66"/>
      <c r="BU21" s="66"/>
      <c r="BV21" s="66"/>
    </row>
    <row r="22" spans="1:74" s="18" customFormat="1" ht="122.25">
      <c r="A22" s="63" t="s">
        <v>111</v>
      </c>
      <c r="B22" s="71">
        <v>16</v>
      </c>
      <c r="C22" s="71">
        <v>0</v>
      </c>
      <c r="D22" s="61">
        <f t="shared" si="0"/>
        <v>0</v>
      </c>
      <c r="E22" s="71">
        <v>20</v>
      </c>
      <c r="F22" s="71">
        <v>1</v>
      </c>
      <c r="G22" s="61">
        <f t="shared" si="1"/>
        <v>0.05</v>
      </c>
      <c r="H22" s="71">
        <v>77</v>
      </c>
      <c r="I22" s="71">
        <v>8</v>
      </c>
      <c r="J22" s="61">
        <f t="shared" si="2"/>
        <v>0.1038961038961039</v>
      </c>
      <c r="K22" s="71">
        <v>93</v>
      </c>
      <c r="L22" s="71">
        <v>22</v>
      </c>
      <c r="M22" s="61">
        <f t="shared" si="3"/>
        <v>0.23655913978494625</v>
      </c>
      <c r="N22" s="62">
        <f t="shared" si="4"/>
        <v>206</v>
      </c>
      <c r="O22" s="62">
        <f t="shared" si="5"/>
        <v>31</v>
      </c>
      <c r="P22" s="61">
        <f t="shared" si="6"/>
        <v>0.15048543689320387</v>
      </c>
      <c r="Q22" s="11"/>
      <c r="R22" s="23" t="s">
        <v>112</v>
      </c>
      <c r="S22" s="14" t="s">
        <v>113</v>
      </c>
      <c r="T22" s="47" t="s">
        <v>21</v>
      </c>
      <c r="U22" s="34" t="s">
        <v>114</v>
      </c>
      <c r="V22" s="16" t="s">
        <v>46</v>
      </c>
      <c r="W22" s="16" t="s">
        <v>47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BO22" s="9"/>
      <c r="BP22" s="9"/>
      <c r="BQ22" s="9"/>
      <c r="BR22" s="9"/>
      <c r="BS22" s="9"/>
      <c r="BT22" s="9"/>
      <c r="BU22" s="9"/>
      <c r="BV22" s="9"/>
    </row>
    <row r="23" spans="1:74" s="18" customFormat="1" ht="12.75" hidden="1">
      <c r="A23" s="63"/>
      <c r="B23" s="71"/>
      <c r="C23" s="71"/>
      <c r="D23" s="61">
        <f t="shared" si="0"/>
        <v>0</v>
      </c>
      <c r="E23" s="71"/>
      <c r="F23" s="71"/>
      <c r="G23" s="61">
        <f t="shared" si="1"/>
        <v>0</v>
      </c>
      <c r="H23" s="71"/>
      <c r="I23" s="71"/>
      <c r="J23" s="61">
        <f t="shared" si="2"/>
        <v>0</v>
      </c>
      <c r="K23" s="71"/>
      <c r="L23" s="71"/>
      <c r="M23" s="61">
        <f t="shared" si="3"/>
        <v>0</v>
      </c>
      <c r="N23" s="62">
        <f t="shared" si="4"/>
        <v>0</v>
      </c>
      <c r="O23" s="62">
        <f t="shared" si="5"/>
        <v>0</v>
      </c>
      <c r="P23" s="61">
        <f t="shared" si="6"/>
        <v>0</v>
      </c>
      <c r="Q23" s="11"/>
      <c r="R23" s="23" t="s">
        <v>115</v>
      </c>
      <c r="S23" s="72" t="s">
        <v>116</v>
      </c>
      <c r="T23" s="14" t="s">
        <v>14</v>
      </c>
      <c r="U23" s="72" t="s">
        <v>117</v>
      </c>
      <c r="V23" s="16" t="s">
        <v>118</v>
      </c>
      <c r="W23" s="16" t="s">
        <v>119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BO23" s="9"/>
      <c r="BP23" s="9"/>
      <c r="BQ23" s="9"/>
      <c r="BR23" s="9"/>
      <c r="BS23" s="9"/>
      <c r="BT23" s="9"/>
      <c r="BU23" s="9"/>
      <c r="BV23" s="9"/>
    </row>
    <row r="24" spans="1:74" s="18" customFormat="1" ht="12.75" hidden="1">
      <c r="A24" s="63"/>
      <c r="B24" s="71"/>
      <c r="C24" s="71"/>
      <c r="D24" s="61">
        <f t="shared" si="0"/>
        <v>0</v>
      </c>
      <c r="E24" s="71"/>
      <c r="F24" s="71"/>
      <c r="G24" s="61">
        <f t="shared" si="1"/>
        <v>0</v>
      </c>
      <c r="H24" s="71"/>
      <c r="I24" s="71"/>
      <c r="J24" s="61">
        <f t="shared" si="2"/>
        <v>0</v>
      </c>
      <c r="K24" s="71"/>
      <c r="L24" s="71"/>
      <c r="M24" s="61">
        <f t="shared" si="3"/>
        <v>0</v>
      </c>
      <c r="N24" s="62">
        <f t="shared" si="4"/>
        <v>0</v>
      </c>
      <c r="O24" s="62">
        <f t="shared" si="5"/>
        <v>0</v>
      </c>
      <c r="P24" s="61">
        <f t="shared" si="6"/>
        <v>0</v>
      </c>
      <c r="Q24" s="11"/>
      <c r="R24" s="23" t="s">
        <v>120</v>
      </c>
      <c r="S24" s="14" t="s">
        <v>121</v>
      </c>
      <c r="T24" s="14" t="s">
        <v>21</v>
      </c>
      <c r="U24" s="34" t="s">
        <v>122</v>
      </c>
      <c r="V24" s="16" t="s">
        <v>34</v>
      </c>
      <c r="W24" s="16" t="s">
        <v>35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BO24" s="9"/>
      <c r="BP24" s="9"/>
      <c r="BQ24" s="9"/>
      <c r="BR24" s="9"/>
      <c r="BS24" s="9"/>
      <c r="BT24" s="9"/>
      <c r="BU24" s="9"/>
      <c r="BV24" s="9"/>
    </row>
    <row r="25" spans="1:74" s="18" customFormat="1" ht="41.25">
      <c r="A25" s="63" t="s">
        <v>123</v>
      </c>
      <c r="B25" s="71"/>
      <c r="C25" s="71"/>
      <c r="D25" s="61">
        <f t="shared" si="0"/>
        <v>0</v>
      </c>
      <c r="E25" s="71"/>
      <c r="F25" s="71"/>
      <c r="G25" s="61">
        <f t="shared" si="1"/>
        <v>0</v>
      </c>
      <c r="H25" s="71"/>
      <c r="I25" s="71"/>
      <c r="J25" s="61">
        <f t="shared" si="2"/>
        <v>0</v>
      </c>
      <c r="K25" s="71"/>
      <c r="L25" s="71"/>
      <c r="M25" s="61">
        <f t="shared" si="3"/>
        <v>0</v>
      </c>
      <c r="N25" s="62">
        <f t="shared" si="4"/>
        <v>0</v>
      </c>
      <c r="O25" s="62">
        <f t="shared" si="5"/>
        <v>0</v>
      </c>
      <c r="P25" s="61">
        <f t="shared" si="6"/>
        <v>0</v>
      </c>
      <c r="Q25" s="11"/>
      <c r="R25" s="23" t="s">
        <v>124</v>
      </c>
      <c r="S25" s="14" t="s">
        <v>125</v>
      </c>
      <c r="T25" s="14" t="s">
        <v>27</v>
      </c>
      <c r="U25" s="34" t="s">
        <v>126</v>
      </c>
      <c r="V25" s="16" t="s">
        <v>34</v>
      </c>
      <c r="W25" s="16" t="s">
        <v>35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BO25" s="9"/>
      <c r="BP25" s="9"/>
      <c r="BQ25" s="9"/>
      <c r="BR25" s="9"/>
      <c r="BS25" s="9"/>
      <c r="BT25" s="9"/>
      <c r="BU25" s="9"/>
      <c r="BV25" s="9"/>
    </row>
    <row r="26" spans="1:74" s="18" customFormat="1" ht="81.75">
      <c r="A26" s="63" t="s">
        <v>127</v>
      </c>
      <c r="B26" s="71"/>
      <c r="C26" s="71"/>
      <c r="D26" s="61">
        <f t="shared" si="0"/>
        <v>0</v>
      </c>
      <c r="E26" s="71"/>
      <c r="F26" s="71"/>
      <c r="G26" s="61">
        <f t="shared" si="1"/>
        <v>0</v>
      </c>
      <c r="H26" s="71"/>
      <c r="I26" s="71"/>
      <c r="J26" s="61">
        <f t="shared" si="2"/>
        <v>0</v>
      </c>
      <c r="K26" s="71"/>
      <c r="L26" s="71"/>
      <c r="M26" s="61">
        <f t="shared" si="3"/>
        <v>0</v>
      </c>
      <c r="N26" s="62">
        <f t="shared" si="4"/>
        <v>0</v>
      </c>
      <c r="O26" s="62">
        <f t="shared" si="5"/>
        <v>0</v>
      </c>
      <c r="P26" s="61">
        <f t="shared" si="6"/>
        <v>0</v>
      </c>
      <c r="Q26" s="11"/>
      <c r="R26" s="23" t="s">
        <v>128</v>
      </c>
      <c r="S26" s="14" t="s">
        <v>129</v>
      </c>
      <c r="T26" s="47" t="s">
        <v>21</v>
      </c>
      <c r="U26" s="34" t="s">
        <v>130</v>
      </c>
      <c r="V26" s="16" t="s">
        <v>131</v>
      </c>
      <c r="W26" s="16" t="s">
        <v>132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BO26" s="9"/>
      <c r="BP26" s="9"/>
      <c r="BQ26" s="9"/>
      <c r="BR26" s="9"/>
      <c r="BS26" s="9"/>
      <c r="BT26" s="9"/>
      <c r="BU26" s="9"/>
      <c r="BV26" s="9"/>
    </row>
    <row r="27" spans="1:74" s="18" customFormat="1" ht="54.75">
      <c r="A27" s="73" t="s">
        <v>133</v>
      </c>
      <c r="B27" s="69">
        <f>SUM(B21:B26)</f>
        <v>29</v>
      </c>
      <c r="C27" s="69">
        <f>SUM(C21:C26)</f>
        <v>0</v>
      </c>
      <c r="D27" s="61">
        <f t="shared" si="0"/>
        <v>0</v>
      </c>
      <c r="E27" s="69">
        <f>SUM(E21:E26)</f>
        <v>43</v>
      </c>
      <c r="F27" s="69">
        <f>SUM(F21:F26)</f>
        <v>2</v>
      </c>
      <c r="G27" s="61">
        <f t="shared" si="1"/>
        <v>0.046511627906976744</v>
      </c>
      <c r="H27" s="69">
        <f>SUM(H21:H26)</f>
        <v>120</v>
      </c>
      <c r="I27" s="69">
        <f>SUM(I21:I26)</f>
        <v>12</v>
      </c>
      <c r="J27" s="61">
        <f t="shared" si="2"/>
        <v>0.1</v>
      </c>
      <c r="K27" s="69">
        <f>SUM(K21:K26)</f>
        <v>122</v>
      </c>
      <c r="L27" s="69">
        <f>SUM(L21:L26)</f>
        <v>28</v>
      </c>
      <c r="M27" s="61">
        <f t="shared" si="3"/>
        <v>0.22950819672131148</v>
      </c>
      <c r="N27" s="62">
        <f t="shared" si="4"/>
        <v>314</v>
      </c>
      <c r="O27" s="62">
        <f t="shared" si="5"/>
        <v>42</v>
      </c>
      <c r="P27" s="61">
        <f t="shared" si="6"/>
        <v>0.1337579617834395</v>
      </c>
      <c r="Q27" s="11"/>
      <c r="R27" s="23" t="s">
        <v>134</v>
      </c>
      <c r="S27" s="14" t="s">
        <v>135</v>
      </c>
      <c r="T27" s="14" t="s">
        <v>27</v>
      </c>
      <c r="U27" s="34" t="s">
        <v>136</v>
      </c>
      <c r="V27" s="16" t="s">
        <v>131</v>
      </c>
      <c r="W27" s="16" t="s">
        <v>132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BO27" s="9"/>
      <c r="BP27" s="9"/>
      <c r="BQ27" s="9"/>
      <c r="BR27" s="9"/>
      <c r="BS27" s="9"/>
      <c r="BT27" s="9"/>
      <c r="BU27" s="9"/>
      <c r="BV27" s="9"/>
    </row>
    <row r="28" spans="1:74" ht="108.75">
      <c r="A28" s="74"/>
      <c r="B28" s="75"/>
      <c r="C28" s="75"/>
      <c r="D28" s="76"/>
      <c r="E28" s="75"/>
      <c r="F28" s="75"/>
      <c r="G28" s="76"/>
      <c r="H28" s="75"/>
      <c r="I28" s="75"/>
      <c r="J28" s="76"/>
      <c r="K28" s="75"/>
      <c r="L28" s="75"/>
      <c r="M28" s="76"/>
      <c r="N28" s="77"/>
      <c r="O28" s="77"/>
      <c r="P28" s="76"/>
      <c r="R28" s="23" t="s">
        <v>137</v>
      </c>
      <c r="S28" s="14" t="s">
        <v>138</v>
      </c>
      <c r="T28" s="14" t="s">
        <v>14</v>
      </c>
      <c r="U28" s="34" t="s">
        <v>139</v>
      </c>
      <c r="V28" s="16" t="s">
        <v>131</v>
      </c>
      <c r="W28" s="16" t="s">
        <v>132</v>
      </c>
      <c r="BO28" s="78"/>
      <c r="BP28" s="78"/>
      <c r="BQ28" s="78"/>
      <c r="BR28" s="78"/>
      <c r="BS28" s="78"/>
      <c r="BT28" s="78"/>
      <c r="BU28" s="78"/>
      <c r="BV28" s="78"/>
    </row>
    <row r="29" spans="1:74" s="82" customFormat="1" ht="81.75">
      <c r="A29" s="79" t="s">
        <v>140</v>
      </c>
      <c r="B29" s="69">
        <f>B20+B27</f>
        <v>52</v>
      </c>
      <c r="C29" s="69">
        <f>C20+C27</f>
        <v>2</v>
      </c>
      <c r="D29" s="80">
        <f>IF(presents_a_es_1=0,0,grevistes_a_es_1/presents_a_es_1)</f>
        <v>0.038461538461538464</v>
      </c>
      <c r="E29" s="69">
        <f>E20+E27</f>
        <v>77</v>
      </c>
      <c r="F29" s="69">
        <f>F20+F27</f>
        <v>21</v>
      </c>
      <c r="G29" s="80">
        <f>IF(presents_a_1=0,0,grevistes_a_1/presents_a_1)</f>
        <v>0.2727272727272727</v>
      </c>
      <c r="H29" s="69">
        <f>H20+H27</f>
        <v>226</v>
      </c>
      <c r="I29" s="69">
        <f>I20+I27</f>
        <v>61</v>
      </c>
      <c r="J29" s="80">
        <f>IF(presents_b_1=0,0,grevistes_b_1/presents_b_1)</f>
        <v>0.26991150442477874</v>
      </c>
      <c r="K29" s="69">
        <f>K20+K27</f>
        <v>263</v>
      </c>
      <c r="L29" s="69">
        <f>L20+L27</f>
        <v>93</v>
      </c>
      <c r="M29" s="61">
        <f>IF(presents_c_1=0,0,grevistes_c_1/presents_c_1)</f>
        <v>0.35361216730038025</v>
      </c>
      <c r="N29" s="62">
        <f>presents_a_es_1+presents_a_1+presents_b_1+presents_c_1</f>
        <v>618</v>
      </c>
      <c r="O29" s="62">
        <f>grevistes_a_1+grevistes_a_es_1+grevistes_b_1+grevistes_c_1</f>
        <v>177</v>
      </c>
      <c r="P29" s="61">
        <f>IF(N29=0,0,O29/N29)</f>
        <v>0.28640776699029125</v>
      </c>
      <c r="Q29" s="81"/>
      <c r="R29" s="23" t="s">
        <v>141</v>
      </c>
      <c r="S29" s="14" t="s">
        <v>142</v>
      </c>
      <c r="T29" s="14" t="s">
        <v>14</v>
      </c>
      <c r="U29" s="34" t="s">
        <v>143</v>
      </c>
      <c r="V29" s="16" t="s">
        <v>34</v>
      </c>
      <c r="W29" s="16" t="s">
        <v>35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BO29" s="83"/>
      <c r="BP29" s="83"/>
      <c r="BQ29" s="83"/>
      <c r="BR29" s="83"/>
      <c r="BS29" s="83"/>
      <c r="BT29" s="83"/>
      <c r="BU29" s="83"/>
      <c r="BV29" s="83"/>
    </row>
    <row r="30" spans="1:74" ht="68.25">
      <c r="A30" s="84"/>
      <c r="B30" s="85"/>
      <c r="C30" s="85"/>
      <c r="D30" s="86"/>
      <c r="E30" s="87"/>
      <c r="F30" s="87"/>
      <c r="G30" s="86"/>
      <c r="H30" s="85"/>
      <c r="I30" s="85"/>
      <c r="J30" s="88" t="s">
        <v>144</v>
      </c>
      <c r="K30" s="78"/>
      <c r="L30" s="89"/>
      <c r="M30" s="90"/>
      <c r="N30" s="89"/>
      <c r="O30" s="89"/>
      <c r="P30" s="90"/>
      <c r="R30" s="23" t="s">
        <v>145</v>
      </c>
      <c r="S30" s="14" t="s">
        <v>146</v>
      </c>
      <c r="T30" s="14" t="s">
        <v>21</v>
      </c>
      <c r="U30" s="34" t="s">
        <v>147</v>
      </c>
      <c r="V30" s="16" t="s">
        <v>131</v>
      </c>
      <c r="W30" s="16" t="s">
        <v>132</v>
      </c>
      <c r="BO30" s="78"/>
      <c r="BP30" s="78"/>
      <c r="BQ30" s="78"/>
      <c r="BR30" s="78"/>
      <c r="BS30" s="78"/>
      <c r="BT30" s="78"/>
      <c r="BU30" s="78"/>
      <c r="BV30" s="78"/>
    </row>
    <row r="31" spans="1:74" s="18" customFormat="1" ht="41.25">
      <c r="A31" s="91" t="s">
        <v>148</v>
      </c>
      <c r="B31" s="9"/>
      <c r="C31" s="9"/>
      <c r="D31" s="78"/>
      <c r="E31" s="7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1"/>
      <c r="R31" s="23" t="s">
        <v>149</v>
      </c>
      <c r="S31" s="34" t="s">
        <v>150</v>
      </c>
      <c r="T31" s="14" t="s">
        <v>27</v>
      </c>
      <c r="U31" s="34" t="s">
        <v>151</v>
      </c>
      <c r="V31" s="16" t="s">
        <v>131</v>
      </c>
      <c r="W31" s="16" t="s">
        <v>132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BO31" s="9"/>
      <c r="BP31" s="9"/>
      <c r="BQ31" s="9"/>
      <c r="BR31" s="9"/>
      <c r="BS31" s="9"/>
      <c r="BT31" s="9"/>
      <c r="BU31" s="9"/>
      <c r="BV31" s="9"/>
    </row>
    <row r="32" spans="1:74" ht="41.25">
      <c r="A32" s="92" t="s">
        <v>152</v>
      </c>
      <c r="B32" s="85"/>
      <c r="C32" s="85"/>
      <c r="D32" s="86"/>
      <c r="E32" s="85"/>
      <c r="F32" s="85"/>
      <c r="G32" s="86"/>
      <c r="H32" s="85"/>
      <c r="I32" s="85"/>
      <c r="J32" s="86"/>
      <c r="K32" s="85"/>
      <c r="L32" s="85"/>
      <c r="M32" s="86"/>
      <c r="N32" s="85"/>
      <c r="O32" s="85"/>
      <c r="P32" s="86"/>
      <c r="R32" s="23" t="s">
        <v>153</v>
      </c>
      <c r="S32" s="34" t="s">
        <v>154</v>
      </c>
      <c r="T32" s="14" t="s">
        <v>27</v>
      </c>
      <c r="U32" s="34" t="s">
        <v>155</v>
      </c>
      <c r="V32" s="16" t="s">
        <v>46</v>
      </c>
      <c r="W32" s="16" t="s">
        <v>47</v>
      </c>
      <c r="BO32" s="78"/>
      <c r="BP32" s="78"/>
      <c r="BQ32" s="78"/>
      <c r="BR32" s="78"/>
      <c r="BS32" s="78"/>
      <c r="BT32" s="78"/>
      <c r="BU32" s="78"/>
      <c r="BV32" s="78"/>
    </row>
    <row r="33" spans="1:74" ht="35.25" customHeight="1">
      <c r="A33" s="93" t="s">
        <v>156</v>
      </c>
      <c r="B33" s="85"/>
      <c r="C33" s="85"/>
      <c r="D33" s="94"/>
      <c r="E33" s="95"/>
      <c r="F33" s="85"/>
      <c r="G33" s="86"/>
      <c r="H33" s="85"/>
      <c r="I33" s="85"/>
      <c r="J33" s="86"/>
      <c r="K33" s="85"/>
      <c r="L33" s="85"/>
      <c r="M33" s="86"/>
      <c r="N33" s="85"/>
      <c r="O33" s="85"/>
      <c r="P33" s="86"/>
      <c r="R33" s="23" t="s">
        <v>157</v>
      </c>
      <c r="S33" s="14" t="s">
        <v>158</v>
      </c>
      <c r="T33" s="14" t="s">
        <v>21</v>
      </c>
      <c r="U33" s="34" t="s">
        <v>159</v>
      </c>
      <c r="V33" s="16" t="s">
        <v>46</v>
      </c>
      <c r="W33" s="16" t="s">
        <v>47</v>
      </c>
      <c r="BO33" s="78"/>
      <c r="BP33" s="78"/>
      <c r="BQ33" s="78"/>
      <c r="BR33" s="78"/>
      <c r="BS33" s="78"/>
      <c r="BT33" s="78"/>
      <c r="BU33" s="78"/>
      <c r="BV33" s="78"/>
    </row>
    <row r="34" spans="1:74" s="104" customFormat="1" ht="15" customHeight="1">
      <c r="A34" s="96" t="s">
        <v>160</v>
      </c>
      <c r="B34" s="97"/>
      <c r="C34" s="97"/>
      <c r="D34" s="98" t="s">
        <v>161</v>
      </c>
      <c r="E34" s="99">
        <v>10</v>
      </c>
      <c r="F34" s="100"/>
      <c r="G34" s="101"/>
      <c r="H34" s="101"/>
      <c r="I34" s="101"/>
      <c r="J34" s="101"/>
      <c r="K34" s="102" t="s">
        <v>162</v>
      </c>
      <c r="L34" s="102"/>
      <c r="M34" s="102"/>
      <c r="N34" s="102"/>
      <c r="O34" s="102"/>
      <c r="P34" s="102"/>
      <c r="Q34" s="103"/>
      <c r="R34" s="23" t="s">
        <v>163</v>
      </c>
      <c r="S34" s="14" t="s">
        <v>164</v>
      </c>
      <c r="T34" s="47" t="s">
        <v>14</v>
      </c>
      <c r="U34" s="34" t="s">
        <v>165</v>
      </c>
      <c r="V34" s="16" t="s">
        <v>46</v>
      </c>
      <c r="W34" s="16" t="s">
        <v>47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BO34" s="105"/>
      <c r="BP34" s="105"/>
      <c r="BQ34" s="105"/>
      <c r="BR34" s="105"/>
      <c r="BS34" s="105"/>
      <c r="BT34" s="105"/>
      <c r="BU34" s="105"/>
      <c r="BV34" s="105"/>
    </row>
    <row r="35" spans="1:74" s="18" customFormat="1" ht="162">
      <c r="A35" s="106"/>
      <c r="B35" s="107"/>
      <c r="C35" s="107"/>
      <c r="D35" s="108"/>
      <c r="E35" s="107"/>
      <c r="F35" s="109"/>
      <c r="G35" s="110"/>
      <c r="H35" s="110"/>
      <c r="I35" s="110"/>
      <c r="J35" s="110"/>
      <c r="K35" s="102"/>
      <c r="L35" s="102"/>
      <c r="M35" s="102"/>
      <c r="N35" s="102"/>
      <c r="O35" s="102"/>
      <c r="P35" s="102"/>
      <c r="Q35" s="11"/>
      <c r="R35" s="23" t="s">
        <v>166</v>
      </c>
      <c r="S35" s="14" t="s">
        <v>167</v>
      </c>
      <c r="T35" s="47" t="s">
        <v>14</v>
      </c>
      <c r="U35" s="34" t="s">
        <v>168</v>
      </c>
      <c r="V35" s="16" t="s">
        <v>16</v>
      </c>
      <c r="W35" s="16" t="s">
        <v>17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BO35" s="9"/>
      <c r="BP35" s="9"/>
      <c r="BQ35" s="9"/>
      <c r="BR35" s="9"/>
      <c r="BS35" s="9"/>
      <c r="BT35" s="9"/>
      <c r="BU35" s="9"/>
      <c r="BV35" s="9"/>
    </row>
    <row r="36" spans="1:74" s="18" customFormat="1" ht="15.75" customHeight="1">
      <c r="A36" s="111" t="s">
        <v>169</v>
      </c>
      <c r="B36" s="112"/>
      <c r="C36" s="112"/>
      <c r="D36" s="113" t="s">
        <v>170</v>
      </c>
      <c r="E36" s="114"/>
      <c r="F36" s="115"/>
      <c r="G36" s="110"/>
      <c r="H36" s="110"/>
      <c r="I36" s="110"/>
      <c r="J36" s="110"/>
      <c r="K36" s="102"/>
      <c r="L36" s="102"/>
      <c r="M36" s="102"/>
      <c r="N36" s="102"/>
      <c r="O36" s="102"/>
      <c r="P36" s="102"/>
      <c r="Q36" s="11"/>
      <c r="R36" s="23" t="s">
        <v>171</v>
      </c>
      <c r="S36" s="72" t="s">
        <v>172</v>
      </c>
      <c r="T36" s="14" t="s">
        <v>14</v>
      </c>
      <c r="U36" s="72" t="s">
        <v>173</v>
      </c>
      <c r="V36" s="16" t="s">
        <v>118</v>
      </c>
      <c r="W36" s="16" t="s">
        <v>119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BO36" s="9"/>
      <c r="BP36" s="9"/>
      <c r="BQ36" s="9"/>
      <c r="BR36" s="9"/>
      <c r="BS36" s="9"/>
      <c r="BT36" s="9"/>
      <c r="BU36" s="9"/>
      <c r="BV36" s="9"/>
    </row>
    <row r="37" spans="1:74" s="18" customFormat="1" ht="6.75" customHeight="1">
      <c r="A37" s="106"/>
      <c r="B37" s="107"/>
      <c r="C37" s="107"/>
      <c r="D37" s="116"/>
      <c r="E37" s="117"/>
      <c r="F37" s="109"/>
      <c r="G37" s="110"/>
      <c r="H37" s="110"/>
      <c r="I37" s="110"/>
      <c r="J37" s="110"/>
      <c r="K37" s="102"/>
      <c r="L37" s="102"/>
      <c r="M37" s="102"/>
      <c r="N37" s="102"/>
      <c r="O37" s="102"/>
      <c r="P37" s="102"/>
      <c r="Q37" s="11"/>
      <c r="R37" s="23" t="s">
        <v>174</v>
      </c>
      <c r="S37" s="34" t="s">
        <v>175</v>
      </c>
      <c r="T37" s="14" t="s">
        <v>14</v>
      </c>
      <c r="U37" s="72" t="s">
        <v>176</v>
      </c>
      <c r="V37" s="16" t="s">
        <v>131</v>
      </c>
      <c r="W37" s="16" t="s">
        <v>132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BO37" s="9"/>
      <c r="BP37" s="9"/>
      <c r="BQ37" s="9"/>
      <c r="BR37" s="9"/>
      <c r="BS37" s="9"/>
      <c r="BT37" s="9"/>
      <c r="BU37" s="9"/>
      <c r="BV37" s="9"/>
    </row>
    <row r="38" spans="1:74" s="18" customFormat="1" ht="15.75" customHeight="1">
      <c r="A38" s="118"/>
      <c r="B38" s="107" t="s">
        <v>177</v>
      </c>
      <c r="C38" s="107"/>
      <c r="D38" s="119">
        <v>1</v>
      </c>
      <c r="E38" s="120"/>
      <c r="F38" s="109"/>
      <c r="G38" s="110"/>
      <c r="H38" s="110"/>
      <c r="I38" s="110"/>
      <c r="J38" s="110"/>
      <c r="K38" s="102"/>
      <c r="L38" s="102"/>
      <c r="M38" s="102"/>
      <c r="N38" s="102"/>
      <c r="O38" s="102"/>
      <c r="P38" s="102"/>
      <c r="Q38" s="11"/>
      <c r="R38" s="23" t="s">
        <v>178</v>
      </c>
      <c r="S38" s="14" t="s">
        <v>179</v>
      </c>
      <c r="T38" s="14" t="s">
        <v>21</v>
      </c>
      <c r="U38" s="34" t="s">
        <v>180</v>
      </c>
      <c r="V38" s="16" t="s">
        <v>131</v>
      </c>
      <c r="W38" s="16" t="s">
        <v>132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BO38" s="9"/>
      <c r="BP38" s="9"/>
      <c r="BQ38" s="9"/>
      <c r="BR38" s="9"/>
      <c r="BS38" s="9"/>
      <c r="BT38" s="9"/>
      <c r="BU38" s="9"/>
      <c r="BV38" s="9"/>
    </row>
    <row r="39" spans="1:74" s="18" customFormat="1" ht="54.75">
      <c r="A39" s="106"/>
      <c r="B39" s="107"/>
      <c r="C39" s="107"/>
      <c r="D39" s="121"/>
      <c r="E39" s="120"/>
      <c r="F39" s="109"/>
      <c r="G39" s="110"/>
      <c r="H39" s="110"/>
      <c r="I39" s="110"/>
      <c r="J39" s="110"/>
      <c r="K39" s="102"/>
      <c r="L39" s="102"/>
      <c r="M39" s="102"/>
      <c r="N39" s="102"/>
      <c r="O39" s="102"/>
      <c r="P39" s="102"/>
      <c r="Q39" s="11"/>
      <c r="R39" s="23" t="s">
        <v>181</v>
      </c>
      <c r="S39" s="14" t="s">
        <v>182</v>
      </c>
      <c r="T39" s="16" t="s">
        <v>27</v>
      </c>
      <c r="U39" s="34" t="s">
        <v>183</v>
      </c>
      <c r="V39" s="16" t="s">
        <v>131</v>
      </c>
      <c r="W39" s="16" t="s">
        <v>132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BO39" s="9"/>
      <c r="BP39" s="9"/>
      <c r="BQ39" s="9"/>
      <c r="BR39" s="9"/>
      <c r="BS39" s="9"/>
      <c r="BT39" s="9"/>
      <c r="BU39" s="9"/>
      <c r="BV39" s="9"/>
    </row>
    <row r="40" spans="1:74" s="18" customFormat="1" ht="16.5" customHeight="1">
      <c r="A40" s="106"/>
      <c r="B40" s="107" t="s">
        <v>184</v>
      </c>
      <c r="C40" s="107"/>
      <c r="D40" s="119"/>
      <c r="E40" s="120"/>
      <c r="F40" s="109"/>
      <c r="G40" s="110"/>
      <c r="H40" s="110"/>
      <c r="I40" s="110"/>
      <c r="J40" s="110"/>
      <c r="K40" s="102"/>
      <c r="L40" s="102"/>
      <c r="M40" s="102"/>
      <c r="N40" s="102"/>
      <c r="O40" s="102"/>
      <c r="P40" s="102"/>
      <c r="Q40" s="11"/>
      <c r="R40" s="23" t="s">
        <v>185</v>
      </c>
      <c r="S40" s="14" t="s">
        <v>186</v>
      </c>
      <c r="T40" s="14" t="s">
        <v>14</v>
      </c>
      <c r="U40" s="34" t="s">
        <v>187</v>
      </c>
      <c r="V40" s="16" t="s">
        <v>77</v>
      </c>
      <c r="W40" s="16" t="s">
        <v>78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BO40" s="9"/>
      <c r="BP40" s="9"/>
      <c r="BQ40" s="9"/>
      <c r="BR40" s="9"/>
      <c r="BS40" s="9"/>
      <c r="BT40" s="9"/>
      <c r="BU40" s="9"/>
      <c r="BV40" s="9"/>
    </row>
    <row r="41" spans="1:74" s="18" customFormat="1" ht="95.25">
      <c r="A41" s="122"/>
      <c r="B41" s="123"/>
      <c r="C41" s="123"/>
      <c r="D41" s="124"/>
      <c r="E41" s="123"/>
      <c r="F41" s="125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"/>
      <c r="R41" s="23" t="s">
        <v>188</v>
      </c>
      <c r="S41" s="126" t="s">
        <v>189</v>
      </c>
      <c r="T41" s="14" t="s">
        <v>14</v>
      </c>
      <c r="U41" s="126" t="s">
        <v>190</v>
      </c>
      <c r="V41" s="16" t="s">
        <v>16</v>
      </c>
      <c r="W41" s="16" t="s">
        <v>17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BO41" s="9"/>
      <c r="BP41" s="9"/>
      <c r="BQ41" s="9"/>
      <c r="BR41" s="9"/>
      <c r="BS41" s="9"/>
      <c r="BT41" s="9"/>
      <c r="BU41" s="9"/>
      <c r="BV41" s="9"/>
    </row>
    <row r="42" spans="1:74" s="18" customFormat="1" ht="27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1"/>
      <c r="R42" s="23" t="s">
        <v>191</v>
      </c>
      <c r="S42" s="34" t="s">
        <v>192</v>
      </c>
      <c r="T42" s="14" t="s">
        <v>21</v>
      </c>
      <c r="U42" s="72" t="s">
        <v>193</v>
      </c>
      <c r="V42" s="16" t="s">
        <v>23</v>
      </c>
      <c r="W42" s="16" t="s">
        <v>24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BO42" s="9"/>
      <c r="BP42" s="9"/>
      <c r="BQ42" s="9"/>
      <c r="BR42" s="9"/>
      <c r="BS42" s="9"/>
      <c r="BT42" s="9"/>
      <c r="BU42" s="9"/>
      <c r="BV42" s="9"/>
    </row>
    <row r="43" spans="1:74" s="18" customFormat="1" ht="41.25">
      <c r="A43" s="127" t="s">
        <v>194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1"/>
      <c r="R43" s="23" t="s">
        <v>195</v>
      </c>
      <c r="S43" s="14" t="s">
        <v>196</v>
      </c>
      <c r="T43" s="14" t="s">
        <v>27</v>
      </c>
      <c r="U43" s="34" t="s">
        <v>197</v>
      </c>
      <c r="V43" s="16" t="s">
        <v>23</v>
      </c>
      <c r="W43" s="16" t="s">
        <v>24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BO43" s="9"/>
      <c r="BP43" s="9"/>
      <c r="BQ43" s="9"/>
      <c r="BR43" s="9"/>
      <c r="BS43" s="9"/>
      <c r="BT43" s="9"/>
      <c r="BU43" s="9"/>
      <c r="BV43" s="9"/>
    </row>
    <row r="44" spans="1:74" s="18" customFormat="1" ht="15" customHeight="1">
      <c r="A44" s="128" t="s">
        <v>198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1"/>
      <c r="R44" s="23" t="s">
        <v>199</v>
      </c>
      <c r="S44" s="14" t="s">
        <v>200</v>
      </c>
      <c r="T44" s="14" t="s">
        <v>14</v>
      </c>
      <c r="U44" s="34" t="s">
        <v>201</v>
      </c>
      <c r="V44" s="16" t="s">
        <v>34</v>
      </c>
      <c r="W44" s="16" t="s">
        <v>35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BO44" s="9"/>
      <c r="BP44" s="9"/>
      <c r="BQ44" s="9"/>
      <c r="BR44" s="9"/>
      <c r="BS44" s="9"/>
      <c r="BT44" s="9"/>
      <c r="BU44" s="9"/>
      <c r="BV44" s="9"/>
    </row>
    <row r="45" spans="1:74" s="18" customFormat="1" ht="27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1"/>
      <c r="R45" s="23" t="s">
        <v>202</v>
      </c>
      <c r="S45" s="34" t="s">
        <v>203</v>
      </c>
      <c r="T45" s="14" t="s">
        <v>21</v>
      </c>
      <c r="U45" s="34" t="s">
        <v>204</v>
      </c>
      <c r="V45" s="16" t="s">
        <v>118</v>
      </c>
      <c r="W45" s="16" t="s">
        <v>119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BO45" s="9"/>
      <c r="BP45" s="9"/>
      <c r="BQ45" s="9"/>
      <c r="BR45" s="9"/>
      <c r="BS45" s="9"/>
      <c r="BT45" s="9"/>
      <c r="BU45" s="9"/>
      <c r="BV45" s="9"/>
    </row>
    <row r="46" spans="1:74" s="18" customFormat="1" ht="54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1"/>
      <c r="R46" s="23" t="s">
        <v>205</v>
      </c>
      <c r="S46" s="14" t="s">
        <v>206</v>
      </c>
      <c r="T46" s="14" t="s">
        <v>27</v>
      </c>
      <c r="U46" s="34" t="s">
        <v>207</v>
      </c>
      <c r="V46" s="16" t="s">
        <v>118</v>
      </c>
      <c r="W46" s="16" t="s">
        <v>119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BO46" s="9"/>
      <c r="BP46" s="9"/>
      <c r="BQ46" s="9"/>
      <c r="BR46" s="9"/>
      <c r="BS46" s="9"/>
      <c r="BT46" s="9"/>
      <c r="BU46" s="9"/>
      <c r="BV46" s="9"/>
    </row>
    <row r="47" spans="1:74" s="18" customFormat="1" ht="81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1"/>
      <c r="R47" s="23" t="s">
        <v>208</v>
      </c>
      <c r="S47" s="14" t="s">
        <v>209</v>
      </c>
      <c r="T47" s="14" t="s">
        <v>14</v>
      </c>
      <c r="U47" s="34" t="s">
        <v>210</v>
      </c>
      <c r="V47" s="16" t="s">
        <v>87</v>
      </c>
      <c r="W47" s="16" t="s">
        <v>88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BO47" s="9"/>
      <c r="BP47" s="9"/>
      <c r="BQ47" s="9"/>
      <c r="BR47" s="9"/>
      <c r="BS47" s="9"/>
      <c r="BT47" s="9"/>
      <c r="BU47" s="9"/>
      <c r="BV47" s="9"/>
    </row>
    <row r="48" spans="1:74" s="18" customFormat="1" ht="27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1"/>
      <c r="R48" s="23" t="s">
        <v>211</v>
      </c>
      <c r="S48" s="34" t="s">
        <v>212</v>
      </c>
      <c r="T48" s="14" t="s">
        <v>21</v>
      </c>
      <c r="U48" s="34" t="s">
        <v>213</v>
      </c>
      <c r="V48" s="16" t="s">
        <v>214</v>
      </c>
      <c r="W48" s="16" t="s">
        <v>215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BO48" s="9"/>
      <c r="BP48" s="9"/>
      <c r="BQ48" s="9"/>
      <c r="BR48" s="9"/>
      <c r="BS48" s="9"/>
      <c r="BT48" s="9"/>
      <c r="BU48" s="9"/>
      <c r="BV48" s="9"/>
    </row>
    <row r="49" spans="17:74" s="18" customFormat="1" ht="15">
      <c r="Q49" s="11"/>
      <c r="R49" s="23" t="s">
        <v>216</v>
      </c>
      <c r="S49" s="47" t="s">
        <v>217</v>
      </c>
      <c r="T49" s="47" t="s">
        <v>14</v>
      </c>
      <c r="U49" s="34" t="s">
        <v>218</v>
      </c>
      <c r="V49" s="16" t="s">
        <v>87</v>
      </c>
      <c r="W49" s="16" t="s">
        <v>88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BO49" s="9"/>
      <c r="BP49" s="9"/>
      <c r="BQ49" s="9"/>
      <c r="BR49" s="9"/>
      <c r="BS49" s="9"/>
      <c r="BT49" s="9"/>
      <c r="BU49" s="9"/>
      <c r="BV49" s="9"/>
    </row>
    <row r="50" spans="1:74" s="18" customFormat="1" ht="68.25">
      <c r="A50" s="129" t="s">
        <v>219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1"/>
      <c r="R50" s="23" t="s">
        <v>220</v>
      </c>
      <c r="S50" s="72" t="s">
        <v>221</v>
      </c>
      <c r="T50" s="14" t="s">
        <v>21</v>
      </c>
      <c r="U50" s="34" t="s">
        <v>222</v>
      </c>
      <c r="V50" s="16" t="s">
        <v>87</v>
      </c>
      <c r="W50" s="16" t="s">
        <v>88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BO50" s="9"/>
      <c r="BP50" s="9"/>
      <c r="BQ50" s="9"/>
      <c r="BR50" s="9"/>
      <c r="BS50" s="9"/>
      <c r="BT50" s="9"/>
      <c r="BU50" s="9"/>
      <c r="BV50" s="9"/>
    </row>
    <row r="51" spans="17:74" s="18" customFormat="1" ht="41.25">
      <c r="Q51" s="11"/>
      <c r="R51" s="23" t="s">
        <v>223</v>
      </c>
      <c r="S51" s="14" t="s">
        <v>224</v>
      </c>
      <c r="T51" s="14" t="s">
        <v>27</v>
      </c>
      <c r="U51" s="34" t="s">
        <v>225</v>
      </c>
      <c r="V51" s="16" t="s">
        <v>87</v>
      </c>
      <c r="W51" s="16" t="s">
        <v>88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BO51" s="9"/>
      <c r="BP51" s="9"/>
      <c r="BQ51" s="9"/>
      <c r="BR51" s="9"/>
      <c r="BS51" s="9"/>
      <c r="BT51" s="9"/>
      <c r="BU51" s="9"/>
      <c r="BV51" s="9"/>
    </row>
    <row r="52" spans="17:74" s="18" customFormat="1" ht="162">
      <c r="Q52" s="11"/>
      <c r="R52" s="23" t="s">
        <v>226</v>
      </c>
      <c r="S52" s="14" t="s">
        <v>227</v>
      </c>
      <c r="T52" s="14" t="s">
        <v>14</v>
      </c>
      <c r="U52" s="34" t="s">
        <v>228</v>
      </c>
      <c r="V52" s="16" t="s">
        <v>131</v>
      </c>
      <c r="W52" s="16" t="s">
        <v>132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BO52" s="9"/>
      <c r="BP52" s="9"/>
      <c r="BQ52" s="9"/>
      <c r="BR52" s="9"/>
      <c r="BS52" s="9"/>
      <c r="BT52" s="9"/>
      <c r="BU52" s="9"/>
      <c r="BV52" s="9"/>
    </row>
    <row r="53" spans="17:74" s="18" customFormat="1" ht="189">
      <c r="Q53" s="11"/>
      <c r="R53" s="23" t="s">
        <v>229</v>
      </c>
      <c r="S53" s="72" t="s">
        <v>230</v>
      </c>
      <c r="T53" s="14" t="s">
        <v>14</v>
      </c>
      <c r="U53" s="72" t="s">
        <v>231</v>
      </c>
      <c r="V53" s="16" t="s">
        <v>87</v>
      </c>
      <c r="W53" s="16" t="s">
        <v>88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BO53" s="9"/>
      <c r="BP53" s="9"/>
      <c r="BQ53" s="9"/>
      <c r="BR53" s="9"/>
      <c r="BS53" s="9"/>
      <c r="BT53" s="9"/>
      <c r="BU53" s="9"/>
      <c r="BV53" s="9"/>
    </row>
    <row r="54" spans="17:74" s="18" customFormat="1" ht="81.75">
      <c r="Q54" s="11"/>
      <c r="R54" s="23" t="s">
        <v>232</v>
      </c>
      <c r="S54" s="72" t="s">
        <v>233</v>
      </c>
      <c r="T54" s="14" t="s">
        <v>21</v>
      </c>
      <c r="U54" s="34" t="s">
        <v>234</v>
      </c>
      <c r="V54" s="16" t="s">
        <v>118</v>
      </c>
      <c r="W54" s="16" t="s">
        <v>119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BO54" s="9"/>
      <c r="BP54" s="9"/>
      <c r="BQ54" s="9"/>
      <c r="BR54" s="9"/>
      <c r="BS54" s="9"/>
      <c r="BT54" s="9"/>
      <c r="BU54" s="9"/>
      <c r="BV54" s="9"/>
    </row>
    <row r="55" spans="17:74" s="18" customFormat="1" ht="54.75">
      <c r="Q55" s="11"/>
      <c r="R55" s="23" t="s">
        <v>235</v>
      </c>
      <c r="S55" s="14" t="s">
        <v>236</v>
      </c>
      <c r="T55" s="14" t="s">
        <v>27</v>
      </c>
      <c r="U55" s="34" t="s">
        <v>237</v>
      </c>
      <c r="V55" s="16" t="s">
        <v>118</v>
      </c>
      <c r="W55" s="16" t="s">
        <v>119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BO55" s="9"/>
      <c r="BP55" s="9"/>
      <c r="BQ55" s="9"/>
      <c r="BR55" s="9"/>
      <c r="BS55" s="9"/>
      <c r="BT55" s="9"/>
      <c r="BU55" s="9"/>
      <c r="BV55" s="9"/>
    </row>
    <row r="56" spans="17:74" s="18" customFormat="1" ht="81.75">
      <c r="Q56" s="11"/>
      <c r="R56" s="23" t="s">
        <v>238</v>
      </c>
      <c r="S56" s="14" t="s">
        <v>239</v>
      </c>
      <c r="T56" s="14" t="s">
        <v>14</v>
      </c>
      <c r="U56" s="34" t="s">
        <v>240</v>
      </c>
      <c r="V56" s="16" t="s">
        <v>34</v>
      </c>
      <c r="W56" s="16" t="s">
        <v>35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BO56" s="9"/>
      <c r="BP56" s="9"/>
      <c r="BQ56" s="9"/>
      <c r="BR56" s="9"/>
      <c r="BS56" s="9"/>
      <c r="BT56" s="9"/>
      <c r="BU56" s="9"/>
      <c r="BV56" s="9"/>
    </row>
    <row r="57" spans="17:74" s="18" customFormat="1" ht="27.75">
      <c r="Q57" s="11"/>
      <c r="R57" s="23" t="s">
        <v>241</v>
      </c>
      <c r="S57" s="34" t="s">
        <v>242</v>
      </c>
      <c r="T57" s="14" t="s">
        <v>21</v>
      </c>
      <c r="U57" s="34" t="s">
        <v>243</v>
      </c>
      <c r="V57" s="16" t="s">
        <v>34</v>
      </c>
      <c r="W57" s="16" t="s">
        <v>35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BO57" s="9"/>
      <c r="BP57" s="9"/>
      <c r="BQ57" s="9"/>
      <c r="BR57" s="9"/>
      <c r="BS57" s="9"/>
      <c r="BT57" s="9"/>
      <c r="BU57" s="9"/>
      <c r="BV57" s="9"/>
    </row>
    <row r="58" spans="17:74" s="18" customFormat="1" ht="54.75">
      <c r="Q58" s="11"/>
      <c r="R58" s="23" t="s">
        <v>244</v>
      </c>
      <c r="S58" s="14" t="s">
        <v>245</v>
      </c>
      <c r="T58" s="14" t="s">
        <v>27</v>
      </c>
      <c r="U58" s="34" t="s">
        <v>246</v>
      </c>
      <c r="V58" s="16" t="s">
        <v>34</v>
      </c>
      <c r="W58" s="16" t="s">
        <v>35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BO58" s="9"/>
      <c r="BP58" s="9"/>
      <c r="BQ58" s="9"/>
      <c r="BR58" s="9"/>
      <c r="BS58" s="9"/>
      <c r="BT58" s="9"/>
      <c r="BU58" s="9"/>
      <c r="BV58" s="9"/>
    </row>
    <row r="59" spans="17:74" s="18" customFormat="1" ht="68.25">
      <c r="Q59" s="11"/>
      <c r="R59" s="23" t="s">
        <v>247</v>
      </c>
      <c r="S59" s="14" t="s">
        <v>248</v>
      </c>
      <c r="T59" s="14" t="s">
        <v>21</v>
      </c>
      <c r="U59" s="34" t="s">
        <v>249</v>
      </c>
      <c r="V59" s="16" t="s">
        <v>16</v>
      </c>
      <c r="W59" s="16" t="s">
        <v>17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BO59" s="9"/>
      <c r="BP59" s="9"/>
      <c r="BQ59" s="9"/>
      <c r="BR59" s="9"/>
      <c r="BS59" s="9"/>
      <c r="BT59" s="9"/>
      <c r="BU59" s="9"/>
      <c r="BV59" s="9"/>
    </row>
    <row r="60" spans="17:74" s="18" customFormat="1" ht="41.25">
      <c r="Q60" s="11"/>
      <c r="R60" s="23" t="s">
        <v>250</v>
      </c>
      <c r="S60" s="14" t="s">
        <v>251</v>
      </c>
      <c r="T60" s="14" t="s">
        <v>27</v>
      </c>
      <c r="U60" s="34" t="s">
        <v>252</v>
      </c>
      <c r="V60" s="16" t="s">
        <v>16</v>
      </c>
      <c r="W60" s="16" t="s">
        <v>17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BO60" s="9"/>
      <c r="BP60" s="9"/>
      <c r="BQ60" s="9"/>
      <c r="BR60" s="9"/>
      <c r="BS60" s="9"/>
      <c r="BT60" s="9"/>
      <c r="BU60" s="9"/>
      <c r="BV60" s="9"/>
    </row>
    <row r="61" spans="17:74" s="18" customFormat="1" ht="81.75">
      <c r="Q61" s="11"/>
      <c r="R61" s="23" t="s">
        <v>253</v>
      </c>
      <c r="S61" s="14" t="s">
        <v>254</v>
      </c>
      <c r="T61" s="14" t="s">
        <v>14</v>
      </c>
      <c r="U61" s="34" t="s">
        <v>255</v>
      </c>
      <c r="V61" s="16" t="s">
        <v>77</v>
      </c>
      <c r="W61" s="16" t="s">
        <v>78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BO61" s="9"/>
      <c r="BP61" s="9"/>
      <c r="BQ61" s="9"/>
      <c r="BR61" s="9"/>
      <c r="BS61" s="9"/>
      <c r="BT61" s="9"/>
      <c r="BU61" s="9"/>
      <c r="BV61" s="9"/>
    </row>
    <row r="62" spans="17:74" s="18" customFormat="1" ht="15">
      <c r="Q62" s="11"/>
      <c r="R62" s="23" t="s">
        <v>256</v>
      </c>
      <c r="S62" s="34" t="s">
        <v>257</v>
      </c>
      <c r="T62" s="14" t="s">
        <v>14</v>
      </c>
      <c r="U62" s="34" t="s">
        <v>258</v>
      </c>
      <c r="V62" s="16" t="s">
        <v>131</v>
      </c>
      <c r="W62" s="16" t="s">
        <v>132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BO62" s="9"/>
      <c r="BP62" s="9"/>
      <c r="BQ62" s="9"/>
      <c r="BR62" s="9"/>
      <c r="BS62" s="9"/>
      <c r="BT62" s="9"/>
      <c r="BU62" s="9"/>
      <c r="BV62" s="9"/>
    </row>
    <row r="63" spans="17:74" s="18" customFormat="1" ht="27.75">
      <c r="Q63" s="11"/>
      <c r="R63" s="23" t="s">
        <v>259</v>
      </c>
      <c r="S63" s="34" t="s">
        <v>260</v>
      </c>
      <c r="T63" s="14" t="s">
        <v>21</v>
      </c>
      <c r="U63" s="34" t="s">
        <v>261</v>
      </c>
      <c r="V63" s="16" t="s">
        <v>34</v>
      </c>
      <c r="W63" s="16" t="s">
        <v>35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BO63" s="9"/>
      <c r="BP63" s="9"/>
      <c r="BQ63" s="9"/>
      <c r="BR63" s="9"/>
      <c r="BS63" s="9"/>
      <c r="BT63" s="9"/>
      <c r="BU63" s="9"/>
      <c r="BV63" s="9"/>
    </row>
    <row r="64" spans="17:74" s="18" customFormat="1" ht="54.75">
      <c r="Q64" s="11"/>
      <c r="R64" s="23" t="s">
        <v>262</v>
      </c>
      <c r="S64" s="14" t="s">
        <v>263</v>
      </c>
      <c r="T64" s="14" t="s">
        <v>27</v>
      </c>
      <c r="U64" s="34" t="s">
        <v>264</v>
      </c>
      <c r="V64" s="16" t="s">
        <v>34</v>
      </c>
      <c r="W64" s="16" t="s">
        <v>35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BO64" s="9"/>
      <c r="BP64" s="9"/>
      <c r="BQ64" s="9"/>
      <c r="BR64" s="9"/>
      <c r="BS64" s="9"/>
      <c r="BT64" s="9"/>
      <c r="BU64" s="9"/>
      <c r="BV64" s="9"/>
    </row>
    <row r="65" spans="17:74" s="18" customFormat="1" ht="68.25">
      <c r="Q65" s="11"/>
      <c r="R65" s="23" t="s">
        <v>265</v>
      </c>
      <c r="S65" s="14" t="s">
        <v>266</v>
      </c>
      <c r="T65" s="14" t="s">
        <v>21</v>
      </c>
      <c r="U65" s="34" t="s">
        <v>267</v>
      </c>
      <c r="V65" s="16" t="s">
        <v>16</v>
      </c>
      <c r="W65" s="16" t="s">
        <v>17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BO65" s="9"/>
      <c r="BP65" s="9"/>
      <c r="BQ65" s="9"/>
      <c r="BR65" s="9"/>
      <c r="BS65" s="9"/>
      <c r="BT65" s="9"/>
      <c r="BU65" s="9"/>
      <c r="BV65" s="9"/>
    </row>
    <row r="66" spans="17:74" s="18" customFormat="1" ht="54.75">
      <c r="Q66" s="11"/>
      <c r="R66" s="23" t="s">
        <v>268</v>
      </c>
      <c r="S66" s="14" t="s">
        <v>269</v>
      </c>
      <c r="T66" s="14" t="s">
        <v>27</v>
      </c>
      <c r="U66" s="34" t="s">
        <v>270</v>
      </c>
      <c r="V66" s="16" t="s">
        <v>16</v>
      </c>
      <c r="W66" s="16" t="s">
        <v>17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BO66" s="9"/>
      <c r="BP66" s="9"/>
      <c r="BQ66" s="9"/>
      <c r="BR66" s="9"/>
      <c r="BS66" s="9"/>
      <c r="BT66" s="9"/>
      <c r="BU66" s="9"/>
      <c r="BV66" s="9"/>
    </row>
    <row r="67" spans="17:74" s="18" customFormat="1" ht="81.75">
      <c r="Q67" s="11"/>
      <c r="R67" s="23" t="s">
        <v>271</v>
      </c>
      <c r="S67" s="14" t="s">
        <v>272</v>
      </c>
      <c r="T67" s="14" t="s">
        <v>21</v>
      </c>
      <c r="U67" s="34" t="s">
        <v>273</v>
      </c>
      <c r="V67" s="16" t="s">
        <v>34</v>
      </c>
      <c r="W67" s="16" t="s">
        <v>35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BO67" s="9"/>
      <c r="BP67" s="9"/>
      <c r="BQ67" s="9"/>
      <c r="BR67" s="9"/>
      <c r="BS67" s="9"/>
      <c r="BT67" s="9"/>
      <c r="BU67" s="9"/>
      <c r="BV67" s="9"/>
    </row>
    <row r="68" spans="17:74" s="18" customFormat="1" ht="68.25">
      <c r="Q68" s="11"/>
      <c r="R68" s="23" t="s">
        <v>274</v>
      </c>
      <c r="S68" s="14" t="s">
        <v>275</v>
      </c>
      <c r="T68" s="14" t="s">
        <v>27</v>
      </c>
      <c r="U68" s="34" t="s">
        <v>276</v>
      </c>
      <c r="V68" s="16" t="s">
        <v>34</v>
      </c>
      <c r="W68" s="16" t="s">
        <v>35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BO68" s="9"/>
      <c r="BP68" s="9"/>
      <c r="BQ68" s="9"/>
      <c r="BR68" s="9"/>
      <c r="BS68" s="9"/>
      <c r="BT68" s="9"/>
      <c r="BU68" s="9"/>
      <c r="BV68" s="9"/>
    </row>
    <row r="69" spans="17:74" s="18" customFormat="1" ht="68.25">
      <c r="Q69" s="11"/>
      <c r="R69" s="23" t="s">
        <v>277</v>
      </c>
      <c r="S69" s="14" t="s">
        <v>278</v>
      </c>
      <c r="T69" s="14" t="s">
        <v>21</v>
      </c>
      <c r="U69" s="34" t="s">
        <v>279</v>
      </c>
      <c r="V69" s="16" t="s">
        <v>280</v>
      </c>
      <c r="W69" s="16" t="s">
        <v>281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BO69" s="9"/>
      <c r="BP69" s="9"/>
      <c r="BQ69" s="9"/>
      <c r="BR69" s="9"/>
      <c r="BS69" s="9"/>
      <c r="BT69" s="9"/>
      <c r="BU69" s="9"/>
      <c r="BV69" s="9"/>
    </row>
    <row r="70" spans="17:74" s="18" customFormat="1" ht="81.75">
      <c r="Q70" s="11"/>
      <c r="R70" s="23" t="s">
        <v>282</v>
      </c>
      <c r="S70" s="14" t="s">
        <v>283</v>
      </c>
      <c r="T70" s="14" t="s">
        <v>21</v>
      </c>
      <c r="U70" s="34" t="s">
        <v>284</v>
      </c>
      <c r="V70" s="16" t="s">
        <v>118</v>
      </c>
      <c r="W70" s="16" t="s">
        <v>119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BO70" s="9"/>
      <c r="BP70" s="9"/>
      <c r="BQ70" s="9"/>
      <c r="BR70" s="9"/>
      <c r="BS70" s="9"/>
      <c r="BT70" s="9"/>
      <c r="BU70" s="9"/>
      <c r="BV70" s="9"/>
    </row>
    <row r="71" spans="17:74" s="18" customFormat="1" ht="54.75">
      <c r="Q71" s="11"/>
      <c r="R71" s="23" t="s">
        <v>285</v>
      </c>
      <c r="S71" s="14" t="s">
        <v>286</v>
      </c>
      <c r="T71" s="14" t="s">
        <v>27</v>
      </c>
      <c r="U71" s="34" t="s">
        <v>287</v>
      </c>
      <c r="V71" s="16" t="s">
        <v>118</v>
      </c>
      <c r="W71" s="16" t="s">
        <v>119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BO71" s="9"/>
      <c r="BP71" s="9"/>
      <c r="BQ71" s="9"/>
      <c r="BR71" s="9"/>
      <c r="BS71" s="9"/>
      <c r="BT71" s="9"/>
      <c r="BU71" s="9"/>
      <c r="BV71" s="9"/>
    </row>
    <row r="72" spans="17:74" s="18" customFormat="1" ht="162">
      <c r="Q72" s="11"/>
      <c r="R72" s="23" t="s">
        <v>288</v>
      </c>
      <c r="S72" s="14" t="s">
        <v>289</v>
      </c>
      <c r="T72" s="14" t="s">
        <v>14</v>
      </c>
      <c r="U72" s="34" t="s">
        <v>290</v>
      </c>
      <c r="V72" s="16" t="s">
        <v>34</v>
      </c>
      <c r="W72" s="16" t="s">
        <v>35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BO72" s="9"/>
      <c r="BP72" s="9"/>
      <c r="BQ72" s="9"/>
      <c r="BR72" s="9"/>
      <c r="BS72" s="9"/>
      <c r="BT72" s="9"/>
      <c r="BU72" s="9"/>
      <c r="BV72" s="9"/>
    </row>
    <row r="73" spans="17:74" s="18" customFormat="1" ht="68.25">
      <c r="Q73" s="11"/>
      <c r="R73" s="23" t="s">
        <v>291</v>
      </c>
      <c r="S73" s="72" t="s">
        <v>292</v>
      </c>
      <c r="T73" s="14" t="s">
        <v>21</v>
      </c>
      <c r="U73" s="34" t="s">
        <v>293</v>
      </c>
      <c r="V73" s="16" t="s">
        <v>87</v>
      </c>
      <c r="W73" s="16" t="s">
        <v>88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BO73" s="9"/>
      <c r="BP73" s="9"/>
      <c r="BQ73" s="9"/>
      <c r="BR73" s="9"/>
      <c r="BS73" s="9"/>
      <c r="BT73" s="9"/>
      <c r="BU73" s="9"/>
      <c r="BV73" s="9"/>
    </row>
    <row r="74" spans="17:74" s="18" customFormat="1" ht="41.25">
      <c r="Q74" s="11"/>
      <c r="R74" s="23" t="s">
        <v>294</v>
      </c>
      <c r="S74" s="14" t="s">
        <v>295</v>
      </c>
      <c r="T74" s="14" t="s">
        <v>27</v>
      </c>
      <c r="U74" s="34" t="s">
        <v>296</v>
      </c>
      <c r="V74" s="16" t="s">
        <v>87</v>
      </c>
      <c r="W74" s="16" t="s">
        <v>88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BO74" s="9"/>
      <c r="BP74" s="9"/>
      <c r="BQ74" s="9"/>
      <c r="BR74" s="9"/>
      <c r="BS74" s="9"/>
      <c r="BT74" s="9"/>
      <c r="BU74" s="9"/>
      <c r="BV74" s="9"/>
    </row>
    <row r="75" spans="17:74" s="18" customFormat="1" ht="81.75">
      <c r="Q75" s="11"/>
      <c r="R75" s="23" t="s">
        <v>297</v>
      </c>
      <c r="S75" s="14" t="s">
        <v>298</v>
      </c>
      <c r="T75" s="14" t="s">
        <v>21</v>
      </c>
      <c r="U75" s="34" t="s">
        <v>299</v>
      </c>
      <c r="V75" s="16" t="s">
        <v>131</v>
      </c>
      <c r="W75" s="16" t="s">
        <v>132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BO75" s="9"/>
      <c r="BP75" s="9"/>
      <c r="BQ75" s="9"/>
      <c r="BR75" s="9"/>
      <c r="BS75" s="9"/>
      <c r="BT75" s="9"/>
      <c r="BU75" s="9"/>
      <c r="BV75" s="9"/>
    </row>
    <row r="76" spans="17:74" s="18" customFormat="1" ht="54.75">
      <c r="Q76" s="11"/>
      <c r="R76" s="23" t="s">
        <v>300</v>
      </c>
      <c r="S76" s="14" t="s">
        <v>301</v>
      </c>
      <c r="T76" s="14" t="s">
        <v>27</v>
      </c>
      <c r="U76" s="34" t="s">
        <v>302</v>
      </c>
      <c r="V76" s="16" t="s">
        <v>131</v>
      </c>
      <c r="W76" s="16" t="s">
        <v>132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BO76" s="9"/>
      <c r="BP76" s="9"/>
      <c r="BQ76" s="9"/>
      <c r="BR76" s="9"/>
      <c r="BS76" s="9"/>
      <c r="BT76" s="9"/>
      <c r="BU76" s="9"/>
      <c r="BV76" s="9"/>
    </row>
    <row r="77" spans="17:74" s="18" customFormat="1" ht="68.25">
      <c r="Q77" s="11"/>
      <c r="R77" s="23" t="s">
        <v>303</v>
      </c>
      <c r="S77" s="14" t="s">
        <v>304</v>
      </c>
      <c r="T77" s="14" t="s">
        <v>21</v>
      </c>
      <c r="U77" s="34" t="s">
        <v>305</v>
      </c>
      <c r="V77" s="16" t="s">
        <v>87</v>
      </c>
      <c r="W77" s="16" t="s">
        <v>88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BO77" s="9"/>
      <c r="BP77" s="9"/>
      <c r="BQ77" s="9"/>
      <c r="BR77" s="9"/>
      <c r="BS77" s="9"/>
      <c r="BT77" s="9"/>
      <c r="BU77" s="9"/>
      <c r="BV77" s="9"/>
    </row>
    <row r="78" spans="17:74" s="18" customFormat="1" ht="54.75">
      <c r="Q78" s="11"/>
      <c r="R78" s="23" t="s">
        <v>306</v>
      </c>
      <c r="S78" s="14" t="s">
        <v>307</v>
      </c>
      <c r="T78" s="14" t="s">
        <v>27</v>
      </c>
      <c r="U78" s="34" t="s">
        <v>308</v>
      </c>
      <c r="V78" s="16" t="s">
        <v>87</v>
      </c>
      <c r="W78" s="16" t="s">
        <v>88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BO78" s="9"/>
      <c r="BP78" s="9"/>
      <c r="BQ78" s="9"/>
      <c r="BR78" s="9"/>
      <c r="BS78" s="9"/>
      <c r="BT78" s="9"/>
      <c r="BU78" s="9"/>
      <c r="BV78" s="9"/>
    </row>
    <row r="79" spans="17:74" s="18" customFormat="1" ht="81.75">
      <c r="Q79" s="11"/>
      <c r="R79" s="23" t="s">
        <v>309</v>
      </c>
      <c r="S79" s="14" t="s">
        <v>310</v>
      </c>
      <c r="T79" s="14" t="s">
        <v>21</v>
      </c>
      <c r="U79" s="34" t="s">
        <v>311</v>
      </c>
      <c r="V79" s="16" t="s">
        <v>118</v>
      </c>
      <c r="W79" s="16" t="s">
        <v>119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BO79" s="9"/>
      <c r="BP79" s="9"/>
      <c r="BQ79" s="9"/>
      <c r="BR79" s="9"/>
      <c r="BS79" s="9"/>
      <c r="BT79" s="9"/>
      <c r="BU79" s="9"/>
      <c r="BV79" s="9"/>
    </row>
    <row r="80" spans="17:74" s="18" customFormat="1" ht="54.75">
      <c r="Q80" s="11"/>
      <c r="R80" s="23" t="s">
        <v>312</v>
      </c>
      <c r="S80" s="14" t="s">
        <v>313</v>
      </c>
      <c r="T80" s="14" t="s">
        <v>27</v>
      </c>
      <c r="U80" s="34" t="s">
        <v>314</v>
      </c>
      <c r="V80" s="16" t="s">
        <v>118</v>
      </c>
      <c r="W80" s="16" t="s">
        <v>119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BO80" s="9"/>
      <c r="BP80" s="9"/>
      <c r="BQ80" s="9"/>
      <c r="BR80" s="9"/>
      <c r="BS80" s="9"/>
      <c r="BT80" s="9"/>
      <c r="BU80" s="9"/>
      <c r="BV80" s="9"/>
    </row>
    <row r="81" spans="17:74" s="18" customFormat="1" ht="95.25">
      <c r="Q81" s="11"/>
      <c r="R81" s="23" t="s">
        <v>315</v>
      </c>
      <c r="S81" s="14" t="s">
        <v>316</v>
      </c>
      <c r="T81" s="14" t="s">
        <v>14</v>
      </c>
      <c r="U81" s="34" t="s">
        <v>317</v>
      </c>
      <c r="V81" s="16" t="s">
        <v>118</v>
      </c>
      <c r="W81" s="16" t="s">
        <v>119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BO81" s="9"/>
      <c r="BP81" s="9"/>
      <c r="BQ81" s="9"/>
      <c r="BR81" s="9"/>
      <c r="BS81" s="9"/>
      <c r="BT81" s="9"/>
      <c r="BU81" s="9"/>
      <c r="BV81" s="9"/>
    </row>
    <row r="82" spans="17:74" s="18" customFormat="1" ht="15">
      <c r="Q82" s="11"/>
      <c r="R82" s="23" t="s">
        <v>318</v>
      </c>
      <c r="S82" s="34" t="s">
        <v>319</v>
      </c>
      <c r="T82" s="14" t="s">
        <v>14</v>
      </c>
      <c r="U82" s="34" t="s">
        <v>320</v>
      </c>
      <c r="V82" s="16" t="s">
        <v>77</v>
      </c>
      <c r="W82" s="16" t="s">
        <v>78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BO82" s="9"/>
      <c r="BP82" s="9"/>
      <c r="BQ82" s="9"/>
      <c r="BR82" s="9"/>
      <c r="BS82" s="9"/>
      <c r="BT82" s="9"/>
      <c r="BU82" s="9"/>
      <c r="BV82" s="9"/>
    </row>
    <row r="83" spans="17:74" s="18" customFormat="1" ht="81.75">
      <c r="Q83" s="11"/>
      <c r="R83" s="23" t="s">
        <v>321</v>
      </c>
      <c r="S83" s="72" t="s">
        <v>322</v>
      </c>
      <c r="T83" s="14" t="s">
        <v>21</v>
      </c>
      <c r="U83" s="72" t="s">
        <v>323</v>
      </c>
      <c r="V83" s="16" t="s">
        <v>77</v>
      </c>
      <c r="W83" s="16" t="s">
        <v>78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BO83" s="9"/>
      <c r="BP83" s="9"/>
      <c r="BQ83" s="9"/>
      <c r="BR83" s="9"/>
      <c r="BS83" s="9"/>
      <c r="BT83" s="9"/>
      <c r="BU83" s="9"/>
      <c r="BV83" s="9"/>
    </row>
    <row r="84" spans="17:74" s="18" customFormat="1" ht="68.25">
      <c r="Q84" s="11"/>
      <c r="R84" s="23" t="s">
        <v>324</v>
      </c>
      <c r="S84" s="14" t="s">
        <v>325</v>
      </c>
      <c r="T84" s="14" t="s">
        <v>27</v>
      </c>
      <c r="U84" s="72" t="s">
        <v>326</v>
      </c>
      <c r="V84" s="16" t="s">
        <v>77</v>
      </c>
      <c r="W84" s="16" t="s">
        <v>78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BO84" s="9"/>
      <c r="BP84" s="9"/>
      <c r="BQ84" s="9"/>
      <c r="BR84" s="9"/>
      <c r="BS84" s="9"/>
      <c r="BT84" s="9"/>
      <c r="BU84" s="9"/>
      <c r="BV84" s="9"/>
    </row>
    <row r="85" spans="17:74" s="18" customFormat="1" ht="95.25">
      <c r="Q85" s="11"/>
      <c r="R85" s="23" t="s">
        <v>327</v>
      </c>
      <c r="S85" s="14" t="s">
        <v>328</v>
      </c>
      <c r="T85" s="14" t="s">
        <v>14</v>
      </c>
      <c r="U85" s="72" t="s">
        <v>329</v>
      </c>
      <c r="V85" s="16" t="s">
        <v>118</v>
      </c>
      <c r="W85" s="16" t="s">
        <v>119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BO85" s="9"/>
      <c r="BP85" s="9"/>
      <c r="BQ85" s="9"/>
      <c r="BR85" s="9"/>
      <c r="BS85" s="9"/>
      <c r="BT85" s="9"/>
      <c r="BU85" s="9"/>
      <c r="BV85" s="9"/>
    </row>
    <row r="86" spans="17:74" s="18" customFormat="1" ht="15">
      <c r="Q86" s="11"/>
      <c r="R86" s="23" t="s">
        <v>330</v>
      </c>
      <c r="S86" s="34" t="s">
        <v>331</v>
      </c>
      <c r="T86" s="14" t="s">
        <v>14</v>
      </c>
      <c r="U86" s="34" t="s">
        <v>332</v>
      </c>
      <c r="V86" s="16" t="s">
        <v>77</v>
      </c>
      <c r="W86" s="16" t="s">
        <v>78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BO86" s="9"/>
      <c r="BP86" s="9"/>
      <c r="BQ86" s="9"/>
      <c r="BR86" s="9"/>
      <c r="BS86" s="9"/>
      <c r="BT86" s="9"/>
      <c r="BU86" s="9"/>
      <c r="BV86" s="9"/>
    </row>
    <row r="87" spans="17:74" s="18" customFormat="1" ht="27.75">
      <c r="Q87" s="11"/>
      <c r="R87" s="23" t="s">
        <v>333</v>
      </c>
      <c r="S87" s="34" t="s">
        <v>334</v>
      </c>
      <c r="T87" s="14" t="s">
        <v>14</v>
      </c>
      <c r="U87" s="72" t="s">
        <v>335</v>
      </c>
      <c r="V87" s="16" t="s">
        <v>77</v>
      </c>
      <c r="W87" s="16" t="s">
        <v>78</v>
      </c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BO87" s="9"/>
      <c r="BP87" s="9"/>
      <c r="BQ87" s="9"/>
      <c r="BR87" s="9"/>
      <c r="BS87" s="9"/>
      <c r="BT87" s="9"/>
      <c r="BU87" s="9"/>
      <c r="BV87" s="9"/>
    </row>
    <row r="88" spans="17:74" s="18" customFormat="1" ht="41.25">
      <c r="Q88" s="11"/>
      <c r="R88" s="23" t="s">
        <v>336</v>
      </c>
      <c r="S88" s="34" t="s">
        <v>337</v>
      </c>
      <c r="T88" s="14" t="s">
        <v>14</v>
      </c>
      <c r="U88" s="72" t="s">
        <v>338</v>
      </c>
      <c r="V88" s="16" t="s">
        <v>118</v>
      </c>
      <c r="W88" s="16" t="s">
        <v>119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BO88" s="9"/>
      <c r="BP88" s="9"/>
      <c r="BQ88" s="9"/>
      <c r="BR88" s="9"/>
      <c r="BS88" s="9"/>
      <c r="BT88" s="9"/>
      <c r="BU88" s="9"/>
      <c r="BV88" s="9"/>
    </row>
    <row r="89" spans="17:74" s="18" customFormat="1" ht="15">
      <c r="Q89" s="11"/>
      <c r="R89" s="23" t="s">
        <v>339</v>
      </c>
      <c r="S89" s="34" t="s">
        <v>340</v>
      </c>
      <c r="T89" s="14" t="s">
        <v>14</v>
      </c>
      <c r="U89" s="34" t="s">
        <v>341</v>
      </c>
      <c r="V89" s="16" t="s">
        <v>77</v>
      </c>
      <c r="W89" s="16" t="s">
        <v>78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BO89" s="9"/>
      <c r="BP89" s="9"/>
      <c r="BQ89" s="9"/>
      <c r="BR89" s="9"/>
      <c r="BS89" s="9"/>
      <c r="BT89" s="9"/>
      <c r="BU89" s="9"/>
      <c r="BV89" s="9"/>
    </row>
    <row r="90" spans="17:74" s="18" customFormat="1" ht="68.25">
      <c r="Q90" s="11"/>
      <c r="R90" s="23" t="s">
        <v>342</v>
      </c>
      <c r="S90" s="14" t="s">
        <v>343</v>
      </c>
      <c r="T90" s="14" t="s">
        <v>21</v>
      </c>
      <c r="U90" s="72" t="s">
        <v>344</v>
      </c>
      <c r="V90" s="16" t="s">
        <v>16</v>
      </c>
      <c r="W90" s="16" t="s">
        <v>17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BO90" s="9"/>
      <c r="BP90" s="9"/>
      <c r="BQ90" s="9"/>
      <c r="BR90" s="9"/>
      <c r="BS90" s="9"/>
      <c r="BT90" s="9"/>
      <c r="BU90" s="9"/>
      <c r="BV90" s="9"/>
    </row>
    <row r="91" spans="17:74" s="18" customFormat="1" ht="54.75">
      <c r="Q91" s="11"/>
      <c r="R91" s="23" t="s">
        <v>345</v>
      </c>
      <c r="S91" s="14" t="s">
        <v>346</v>
      </c>
      <c r="T91" s="14" t="s">
        <v>27</v>
      </c>
      <c r="U91" s="34" t="s">
        <v>347</v>
      </c>
      <c r="V91" s="16" t="s">
        <v>16</v>
      </c>
      <c r="W91" s="16" t="s">
        <v>17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BO91" s="9"/>
      <c r="BP91" s="9"/>
      <c r="BQ91" s="9"/>
      <c r="BR91" s="9"/>
      <c r="BS91" s="9"/>
      <c r="BT91" s="9"/>
      <c r="BU91" s="9"/>
      <c r="BV91" s="9"/>
    </row>
    <row r="92" spans="17:74" s="18" customFormat="1" ht="15">
      <c r="Q92" s="11"/>
      <c r="R92" s="23" t="s">
        <v>348</v>
      </c>
      <c r="S92" s="34" t="s">
        <v>349</v>
      </c>
      <c r="T92" s="14" t="s">
        <v>14</v>
      </c>
      <c r="U92" s="34" t="s">
        <v>350</v>
      </c>
      <c r="V92" s="16" t="s">
        <v>23</v>
      </c>
      <c r="W92" s="16" t="s">
        <v>24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BO92" s="9"/>
      <c r="BP92" s="9"/>
      <c r="BQ92" s="9"/>
      <c r="BR92" s="9"/>
      <c r="BS92" s="9"/>
      <c r="BT92" s="9"/>
      <c r="BU92" s="9"/>
      <c r="BV92" s="9"/>
    </row>
    <row r="93" spans="17:74" s="18" customFormat="1" ht="81.75">
      <c r="Q93" s="11"/>
      <c r="R93" s="23" t="s">
        <v>351</v>
      </c>
      <c r="S93" s="72" t="s">
        <v>352</v>
      </c>
      <c r="T93" s="14" t="s">
        <v>14</v>
      </c>
      <c r="U93" s="72" t="s">
        <v>353</v>
      </c>
      <c r="V93" s="16" t="s">
        <v>23</v>
      </c>
      <c r="W93" s="16" t="s">
        <v>24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BO93" s="9"/>
      <c r="BP93" s="9"/>
      <c r="BQ93" s="9"/>
      <c r="BR93" s="9"/>
      <c r="BS93" s="9"/>
      <c r="BT93" s="9"/>
      <c r="BU93" s="9"/>
      <c r="BV93" s="9"/>
    </row>
    <row r="94" spans="17:74" s="18" customFormat="1" ht="81.75">
      <c r="Q94" s="11"/>
      <c r="R94" s="23" t="s">
        <v>354</v>
      </c>
      <c r="S94" s="14" t="s">
        <v>355</v>
      </c>
      <c r="T94" s="14" t="s">
        <v>14</v>
      </c>
      <c r="U94" s="34" t="s">
        <v>356</v>
      </c>
      <c r="V94" s="16" t="s">
        <v>118</v>
      </c>
      <c r="W94" s="16" t="s">
        <v>119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BO94" s="9"/>
      <c r="BP94" s="9"/>
      <c r="BQ94" s="9"/>
      <c r="BR94" s="9"/>
      <c r="BS94" s="9"/>
      <c r="BT94" s="9"/>
      <c r="BU94" s="9"/>
      <c r="BV94" s="9"/>
    </row>
    <row r="95" spans="17:74" s="18" customFormat="1" ht="15">
      <c r="Q95" s="11"/>
      <c r="R95" s="23" t="s">
        <v>357</v>
      </c>
      <c r="S95" s="34" t="s">
        <v>358</v>
      </c>
      <c r="T95" s="14" t="s">
        <v>14</v>
      </c>
      <c r="U95" s="34" t="s">
        <v>359</v>
      </c>
      <c r="V95" s="16" t="s">
        <v>23</v>
      </c>
      <c r="W95" s="16" t="s">
        <v>24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BO95" s="9"/>
      <c r="BP95" s="9"/>
      <c r="BQ95" s="9"/>
      <c r="BR95" s="9"/>
      <c r="BS95" s="9"/>
      <c r="BT95" s="9"/>
      <c r="BU95" s="9"/>
      <c r="BV95" s="9"/>
    </row>
    <row r="96" spans="17:74" s="18" customFormat="1" ht="41.25">
      <c r="Q96" s="11"/>
      <c r="R96" s="23" t="s">
        <v>360</v>
      </c>
      <c r="S96" s="34" t="s">
        <v>361</v>
      </c>
      <c r="T96" s="14" t="s">
        <v>14</v>
      </c>
      <c r="U96" s="72" t="s">
        <v>362</v>
      </c>
      <c r="V96" s="16" t="s">
        <v>34</v>
      </c>
      <c r="W96" s="16" t="s">
        <v>35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BO96" s="9"/>
      <c r="BP96" s="9"/>
      <c r="BQ96" s="9"/>
      <c r="BR96" s="9"/>
      <c r="BS96" s="9"/>
      <c r="BT96" s="9"/>
      <c r="BU96" s="9"/>
      <c r="BV96" s="9"/>
    </row>
    <row r="97" spans="17:74" s="18" customFormat="1" ht="122.25">
      <c r="Q97" s="11"/>
      <c r="R97" s="23" t="s">
        <v>363</v>
      </c>
      <c r="S97" s="72" t="s">
        <v>364</v>
      </c>
      <c r="T97" s="14" t="s">
        <v>14</v>
      </c>
      <c r="U97" s="72" t="s">
        <v>365</v>
      </c>
      <c r="V97" s="16" t="s">
        <v>131</v>
      </c>
      <c r="W97" s="16" t="s">
        <v>132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BO97" s="9"/>
      <c r="BP97" s="9"/>
      <c r="BQ97" s="9"/>
      <c r="BR97" s="9"/>
      <c r="BS97" s="9"/>
      <c r="BT97" s="9"/>
      <c r="BU97" s="9"/>
      <c r="BV97" s="9"/>
    </row>
    <row r="98" spans="17:74" s="18" customFormat="1" ht="15">
      <c r="Q98" s="11"/>
      <c r="R98" s="23" t="s">
        <v>366</v>
      </c>
      <c r="S98" s="34" t="s">
        <v>367</v>
      </c>
      <c r="T98" s="14" t="s">
        <v>14</v>
      </c>
      <c r="U98" s="34" t="s">
        <v>368</v>
      </c>
      <c r="V98" s="16" t="s">
        <v>87</v>
      </c>
      <c r="W98" s="16" t="s">
        <v>88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BO98" s="9"/>
      <c r="BP98" s="9"/>
      <c r="BQ98" s="9"/>
      <c r="BR98" s="9"/>
      <c r="BS98" s="9"/>
      <c r="BT98" s="9"/>
      <c r="BU98" s="9"/>
      <c r="BV98" s="9"/>
    </row>
    <row r="99" spans="17:74" s="18" customFormat="1" ht="15">
      <c r="Q99" s="11"/>
      <c r="R99" s="23" t="s">
        <v>369</v>
      </c>
      <c r="S99" s="34" t="s">
        <v>370</v>
      </c>
      <c r="T99" s="14" t="s">
        <v>14</v>
      </c>
      <c r="U99" s="34" t="s">
        <v>371</v>
      </c>
      <c r="V99" s="16" t="s">
        <v>87</v>
      </c>
      <c r="W99" s="16" t="s">
        <v>88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BO99" s="9"/>
      <c r="BP99" s="9"/>
      <c r="BQ99" s="9"/>
      <c r="BR99" s="9"/>
      <c r="BS99" s="9"/>
      <c r="BT99" s="9"/>
      <c r="BU99" s="9"/>
      <c r="BV99" s="9"/>
    </row>
    <row r="100" spans="17:74" s="18" customFormat="1" ht="27.75">
      <c r="Q100" s="11"/>
      <c r="R100" s="23" t="s">
        <v>372</v>
      </c>
      <c r="S100" s="34" t="s">
        <v>373</v>
      </c>
      <c r="T100" s="14" t="s">
        <v>21</v>
      </c>
      <c r="U100" s="34" t="s">
        <v>374</v>
      </c>
      <c r="V100" s="16" t="s">
        <v>77</v>
      </c>
      <c r="W100" s="16" t="s">
        <v>78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BO100" s="9"/>
      <c r="BP100" s="9"/>
      <c r="BQ100" s="9"/>
      <c r="BR100" s="9"/>
      <c r="BS100" s="9"/>
      <c r="BT100" s="9"/>
      <c r="BU100" s="9"/>
      <c r="BV100" s="9"/>
    </row>
    <row r="101" spans="17:74" s="18" customFormat="1" ht="54.75">
      <c r="Q101" s="11"/>
      <c r="R101" s="23" t="s">
        <v>375</v>
      </c>
      <c r="S101" s="14" t="s">
        <v>376</v>
      </c>
      <c r="T101" s="14" t="s">
        <v>27</v>
      </c>
      <c r="U101" s="34" t="s">
        <v>377</v>
      </c>
      <c r="V101" s="16" t="s">
        <v>77</v>
      </c>
      <c r="W101" s="16" t="s">
        <v>78</v>
      </c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BO101" s="9"/>
      <c r="BP101" s="9"/>
      <c r="BQ101" s="9"/>
      <c r="BR101" s="9"/>
      <c r="BS101" s="9"/>
      <c r="BT101" s="9"/>
      <c r="BU101" s="9"/>
      <c r="BV101" s="9"/>
    </row>
    <row r="102" spans="17:74" s="18" customFormat="1" ht="68.25">
      <c r="Q102" s="11"/>
      <c r="R102" s="23" t="s">
        <v>378</v>
      </c>
      <c r="S102" s="14" t="s">
        <v>379</v>
      </c>
      <c r="T102" s="14" t="s">
        <v>21</v>
      </c>
      <c r="U102" s="34" t="s">
        <v>380</v>
      </c>
      <c r="V102" s="16" t="s">
        <v>77</v>
      </c>
      <c r="W102" s="16" t="s">
        <v>78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BO102" s="9"/>
      <c r="BP102" s="9"/>
      <c r="BQ102" s="9"/>
      <c r="BR102" s="9"/>
      <c r="BS102" s="9"/>
      <c r="BT102" s="9"/>
      <c r="BU102" s="9"/>
      <c r="BV102" s="9"/>
    </row>
    <row r="103" spans="17:74" s="18" customFormat="1" ht="54.75">
      <c r="Q103" s="11"/>
      <c r="R103" s="23" t="s">
        <v>381</v>
      </c>
      <c r="S103" s="14" t="s">
        <v>382</v>
      </c>
      <c r="T103" s="14" t="s">
        <v>27</v>
      </c>
      <c r="U103" s="34" t="s">
        <v>383</v>
      </c>
      <c r="V103" s="16" t="s">
        <v>77</v>
      </c>
      <c r="W103" s="16" t="s">
        <v>78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BO103" s="9"/>
      <c r="BP103" s="9"/>
      <c r="BQ103" s="9"/>
      <c r="BR103" s="9"/>
      <c r="BS103" s="9"/>
      <c r="BT103" s="9"/>
      <c r="BU103" s="9"/>
      <c r="BV103" s="9"/>
    </row>
    <row r="104" spans="17:74" s="18" customFormat="1" ht="175.5">
      <c r="Q104" s="11"/>
      <c r="R104" s="23" t="s">
        <v>384</v>
      </c>
      <c r="S104" s="14" t="s">
        <v>385</v>
      </c>
      <c r="T104" s="14" t="s">
        <v>14</v>
      </c>
      <c r="U104" s="34" t="s">
        <v>386</v>
      </c>
      <c r="V104" s="16" t="s">
        <v>16</v>
      </c>
      <c r="W104" s="16" t="s">
        <v>17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BO104" s="9"/>
      <c r="BP104" s="9"/>
      <c r="BQ104" s="9"/>
      <c r="BR104" s="9"/>
      <c r="BS104" s="9"/>
      <c r="BT104" s="9"/>
      <c r="BU104" s="9"/>
      <c r="BV104" s="9"/>
    </row>
    <row r="105" spans="17:74" s="18" customFormat="1" ht="81.75">
      <c r="Q105" s="11"/>
      <c r="R105" s="23" t="s">
        <v>387</v>
      </c>
      <c r="S105" s="72" t="s">
        <v>388</v>
      </c>
      <c r="T105" s="14" t="s">
        <v>21</v>
      </c>
      <c r="U105" s="72" t="s">
        <v>389</v>
      </c>
      <c r="V105" s="16" t="s">
        <v>77</v>
      </c>
      <c r="W105" s="16" t="s">
        <v>78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BO105" s="9"/>
      <c r="BP105" s="9"/>
      <c r="BQ105" s="9"/>
      <c r="BR105" s="9"/>
      <c r="BS105" s="9"/>
      <c r="BT105" s="9"/>
      <c r="BU105" s="9"/>
      <c r="BV105" s="9"/>
    </row>
    <row r="106" spans="17:74" s="18" customFormat="1" ht="68.25">
      <c r="Q106" s="11"/>
      <c r="R106" s="23" t="s">
        <v>390</v>
      </c>
      <c r="S106" s="14" t="s">
        <v>391</v>
      </c>
      <c r="T106" s="14" t="s">
        <v>27</v>
      </c>
      <c r="U106" s="34" t="s">
        <v>392</v>
      </c>
      <c r="V106" s="16" t="s">
        <v>77</v>
      </c>
      <c r="W106" s="16" t="s">
        <v>78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BO106" s="9"/>
      <c r="BP106" s="9"/>
      <c r="BQ106" s="9"/>
      <c r="BR106" s="9"/>
      <c r="BS106" s="9"/>
      <c r="BT106" s="9"/>
      <c r="BU106" s="9"/>
      <c r="BV106" s="9"/>
    </row>
    <row r="107" spans="17:74" s="18" customFormat="1" ht="81.75">
      <c r="Q107" s="11"/>
      <c r="R107" s="23" t="s">
        <v>393</v>
      </c>
      <c r="S107" s="14" t="s">
        <v>394</v>
      </c>
      <c r="T107" s="14" t="s">
        <v>21</v>
      </c>
      <c r="U107" s="34" t="s">
        <v>395</v>
      </c>
      <c r="V107" s="16" t="s">
        <v>16</v>
      </c>
      <c r="W107" s="16" t="s">
        <v>17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BO107" s="9"/>
      <c r="BP107" s="9"/>
      <c r="BQ107" s="9"/>
      <c r="BR107" s="9"/>
      <c r="BS107" s="9"/>
      <c r="BT107" s="9"/>
      <c r="BU107" s="9"/>
      <c r="BV107" s="9"/>
    </row>
    <row r="108" spans="17:74" s="18" customFormat="1" ht="54.75">
      <c r="Q108" s="11"/>
      <c r="R108" s="23" t="s">
        <v>396</v>
      </c>
      <c r="S108" s="14" t="s">
        <v>397</v>
      </c>
      <c r="T108" s="14" t="s">
        <v>27</v>
      </c>
      <c r="U108" s="72" t="s">
        <v>398</v>
      </c>
      <c r="V108" s="16" t="s">
        <v>16</v>
      </c>
      <c r="W108" s="16" t="s">
        <v>17</v>
      </c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BO108" s="9"/>
      <c r="BP108" s="9"/>
      <c r="BQ108" s="9"/>
      <c r="BR108" s="9"/>
      <c r="BS108" s="9"/>
      <c r="BT108" s="9"/>
      <c r="BU108" s="9"/>
      <c r="BV108" s="9"/>
    </row>
    <row r="109" spans="17:74" s="18" customFormat="1" ht="68.25">
      <c r="Q109" s="11"/>
      <c r="R109" s="23" t="s">
        <v>399</v>
      </c>
      <c r="S109" s="14" t="s">
        <v>400</v>
      </c>
      <c r="T109" s="14" t="s">
        <v>21</v>
      </c>
      <c r="U109" s="72" t="s">
        <v>401</v>
      </c>
      <c r="V109" s="16" t="s">
        <v>118</v>
      </c>
      <c r="W109" s="16" t="s">
        <v>119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BO109" s="9"/>
      <c r="BP109" s="9"/>
      <c r="BQ109" s="9"/>
      <c r="BR109" s="9"/>
      <c r="BS109" s="9"/>
      <c r="BT109" s="9"/>
      <c r="BU109" s="9"/>
      <c r="BV109" s="9"/>
    </row>
    <row r="110" spans="17:74" s="18" customFormat="1" ht="41.25">
      <c r="Q110" s="11"/>
      <c r="R110" s="23" t="s">
        <v>402</v>
      </c>
      <c r="S110" s="14" t="s">
        <v>403</v>
      </c>
      <c r="T110" s="14" t="s">
        <v>27</v>
      </c>
      <c r="U110" s="34" t="s">
        <v>404</v>
      </c>
      <c r="V110" s="16" t="s">
        <v>118</v>
      </c>
      <c r="W110" s="16" t="s">
        <v>119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BO110" s="9"/>
      <c r="BP110" s="9"/>
      <c r="BQ110" s="9"/>
      <c r="BR110" s="9"/>
      <c r="BS110" s="9"/>
      <c r="BT110" s="9"/>
      <c r="BU110" s="9"/>
      <c r="BV110" s="9"/>
    </row>
    <row r="111" spans="17:74" s="18" customFormat="1" ht="68.25">
      <c r="Q111" s="11"/>
      <c r="R111" s="23" t="s">
        <v>405</v>
      </c>
      <c r="S111" s="14" t="s">
        <v>406</v>
      </c>
      <c r="T111" s="14" t="s">
        <v>21</v>
      </c>
      <c r="U111" s="34" t="s">
        <v>407</v>
      </c>
      <c r="V111" s="16" t="s">
        <v>16</v>
      </c>
      <c r="W111" s="16" t="s">
        <v>17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BO111" s="9"/>
      <c r="BP111" s="9"/>
      <c r="BQ111" s="9"/>
      <c r="BR111" s="9"/>
      <c r="BS111" s="9"/>
      <c r="BT111" s="9"/>
      <c r="BU111" s="9"/>
      <c r="BV111" s="9"/>
    </row>
    <row r="112" spans="17:74" s="18" customFormat="1" ht="41.25">
      <c r="Q112" s="11"/>
      <c r="R112" s="23" t="s">
        <v>408</v>
      </c>
      <c r="S112" s="14" t="s">
        <v>409</v>
      </c>
      <c r="T112" s="14" t="s">
        <v>27</v>
      </c>
      <c r="U112" s="72" t="s">
        <v>410</v>
      </c>
      <c r="V112" s="16" t="s">
        <v>16</v>
      </c>
      <c r="W112" s="16" t="s">
        <v>17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BO112" s="9"/>
      <c r="BP112" s="9"/>
      <c r="BQ112" s="9"/>
      <c r="BR112" s="9"/>
      <c r="BS112" s="9"/>
      <c r="BT112" s="9"/>
      <c r="BU112" s="9"/>
      <c r="BV112" s="9"/>
    </row>
    <row r="113" spans="17:74" s="18" customFormat="1" ht="81.75">
      <c r="Q113" s="11"/>
      <c r="R113" s="23" t="s">
        <v>411</v>
      </c>
      <c r="S113" s="14" t="s">
        <v>412</v>
      </c>
      <c r="T113" s="14" t="s">
        <v>21</v>
      </c>
      <c r="U113" s="72" t="s">
        <v>413</v>
      </c>
      <c r="V113" s="16" t="s">
        <v>16</v>
      </c>
      <c r="W113" s="16" t="s">
        <v>17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BO113" s="9"/>
      <c r="BP113" s="9"/>
      <c r="BQ113" s="9"/>
      <c r="BR113" s="9"/>
      <c r="BS113" s="9"/>
      <c r="BT113" s="9"/>
      <c r="BU113" s="9"/>
      <c r="BV113" s="9"/>
    </row>
    <row r="114" spans="17:74" s="18" customFormat="1" ht="54.75">
      <c r="Q114" s="11"/>
      <c r="R114" s="23" t="s">
        <v>414</v>
      </c>
      <c r="S114" s="130" t="s">
        <v>415</v>
      </c>
      <c r="T114" s="130" t="s">
        <v>27</v>
      </c>
      <c r="U114" s="131" t="s">
        <v>416</v>
      </c>
      <c r="V114" s="16" t="s">
        <v>16</v>
      </c>
      <c r="W114" s="132" t="s">
        <v>17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BO114" s="9"/>
      <c r="BP114" s="9"/>
      <c r="BQ114" s="9"/>
      <c r="BR114" s="9"/>
      <c r="BS114" s="9"/>
      <c r="BT114" s="9"/>
      <c r="BU114" s="9"/>
      <c r="BV114" s="9"/>
    </row>
    <row r="115" spans="17:74" s="18" customFormat="1" ht="41.25">
      <c r="Q115" s="11"/>
      <c r="R115" s="23" t="s">
        <v>417</v>
      </c>
      <c r="S115" s="14" t="s">
        <v>418</v>
      </c>
      <c r="T115" s="14" t="s">
        <v>14</v>
      </c>
      <c r="U115" s="72" t="s">
        <v>419</v>
      </c>
      <c r="V115" s="133" t="s">
        <v>420</v>
      </c>
      <c r="W115" s="16" t="s">
        <v>421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BO115" s="9"/>
      <c r="BP115" s="9"/>
      <c r="BQ115" s="9"/>
      <c r="BR115" s="9"/>
      <c r="BS115" s="9"/>
      <c r="BT115" s="9"/>
      <c r="BU115" s="9"/>
      <c r="BV115" s="9"/>
    </row>
    <row r="116" spans="17:74" s="18" customFormat="1" ht="15">
      <c r="Q116" s="11"/>
      <c r="R116" s="134"/>
      <c r="S116" s="135"/>
      <c r="T116" s="135"/>
      <c r="U116" s="135"/>
      <c r="V116" s="135"/>
      <c r="W116" s="135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BO116" s="9"/>
      <c r="BP116" s="9"/>
      <c r="BQ116" s="9"/>
      <c r="BR116" s="9"/>
      <c r="BS116" s="9"/>
      <c r="BT116" s="9"/>
      <c r="BU116" s="9"/>
      <c r="BV116" s="9"/>
    </row>
    <row r="117" spans="17:74" s="18" customFormat="1" ht="95.25">
      <c r="Q117" s="11"/>
      <c r="R117" s="23" t="s">
        <v>422</v>
      </c>
      <c r="S117" s="14" t="s">
        <v>423</v>
      </c>
      <c r="T117" s="14" t="s">
        <v>27</v>
      </c>
      <c r="U117" s="34" t="s">
        <v>424</v>
      </c>
      <c r="V117" s="133" t="s">
        <v>420</v>
      </c>
      <c r="W117" s="16" t="s">
        <v>421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BO117" s="9"/>
      <c r="BP117" s="9"/>
      <c r="BQ117" s="9"/>
      <c r="BR117" s="9"/>
      <c r="BS117" s="9"/>
      <c r="BT117" s="9"/>
      <c r="BU117" s="9"/>
      <c r="BV117" s="9"/>
    </row>
    <row r="118" spans="17:74" s="18" customFormat="1" ht="54.75">
      <c r="Q118" s="11"/>
      <c r="R118" s="23" t="s">
        <v>425</v>
      </c>
      <c r="S118" s="14" t="s">
        <v>426</v>
      </c>
      <c r="T118" s="14" t="s">
        <v>27</v>
      </c>
      <c r="U118" s="34" t="s">
        <v>425</v>
      </c>
      <c r="V118" s="133" t="s">
        <v>420</v>
      </c>
      <c r="W118" s="16" t="s">
        <v>421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BO118" s="9"/>
      <c r="BP118" s="9"/>
      <c r="BQ118" s="9"/>
      <c r="BR118" s="9"/>
      <c r="BS118" s="9"/>
      <c r="BT118" s="9"/>
      <c r="BU118" s="9"/>
      <c r="BV118" s="9"/>
    </row>
    <row r="119" spans="17:74" s="18" customFormat="1" ht="81.75">
      <c r="Q119" s="11"/>
      <c r="R119" s="23" t="s">
        <v>427</v>
      </c>
      <c r="S119" s="14" t="s">
        <v>428</v>
      </c>
      <c r="T119" s="14" t="s">
        <v>27</v>
      </c>
      <c r="U119" s="34" t="s">
        <v>429</v>
      </c>
      <c r="V119" s="133" t="s">
        <v>420</v>
      </c>
      <c r="W119" s="16" t="s">
        <v>421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BO119" s="9"/>
      <c r="BP119" s="9"/>
      <c r="BQ119" s="9"/>
      <c r="BR119" s="9"/>
      <c r="BS119" s="9"/>
      <c r="BT119" s="9"/>
      <c r="BU119" s="9"/>
      <c r="BV119" s="9"/>
    </row>
    <row r="120" spans="17:74" s="18" customFormat="1" ht="81.75">
      <c r="Q120" s="11"/>
      <c r="R120" s="23" t="s">
        <v>430</v>
      </c>
      <c r="S120" s="14" t="s">
        <v>431</v>
      </c>
      <c r="T120" s="14" t="s">
        <v>27</v>
      </c>
      <c r="U120" s="34" t="s">
        <v>432</v>
      </c>
      <c r="V120" s="133" t="s">
        <v>420</v>
      </c>
      <c r="W120" s="16" t="s">
        <v>421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BO120" s="9"/>
      <c r="BP120" s="9"/>
      <c r="BQ120" s="9"/>
      <c r="BR120" s="9"/>
      <c r="BS120" s="9"/>
      <c r="BT120" s="9"/>
      <c r="BU120" s="9"/>
      <c r="BV120" s="9"/>
    </row>
    <row r="121" spans="17:74" s="18" customFormat="1" ht="149.25">
      <c r="Q121" s="11"/>
      <c r="R121" s="23" t="s">
        <v>433</v>
      </c>
      <c r="S121" s="136" t="s">
        <v>434</v>
      </c>
      <c r="T121" s="136" t="s">
        <v>14</v>
      </c>
      <c r="U121" s="24" t="s">
        <v>435</v>
      </c>
      <c r="V121" s="16" t="s">
        <v>436</v>
      </c>
      <c r="W121" s="26" t="s">
        <v>437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BO121" s="9"/>
      <c r="BP121" s="9"/>
      <c r="BQ121" s="9"/>
      <c r="BR121" s="9"/>
      <c r="BS121" s="9"/>
      <c r="BT121" s="9"/>
      <c r="BU121" s="9"/>
      <c r="BV121" s="9"/>
    </row>
    <row r="122" spans="17:74" s="18" customFormat="1" ht="68.25">
      <c r="Q122" s="11"/>
      <c r="R122" s="23" t="s">
        <v>438</v>
      </c>
      <c r="S122" s="14" t="s">
        <v>439</v>
      </c>
      <c r="T122" s="14" t="s">
        <v>21</v>
      </c>
      <c r="U122" s="34" t="s">
        <v>440</v>
      </c>
      <c r="V122" s="16" t="s">
        <v>280</v>
      </c>
      <c r="W122" s="16" t="s">
        <v>281</v>
      </c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BO122" s="9"/>
      <c r="BP122" s="9"/>
      <c r="BQ122" s="9"/>
      <c r="BR122" s="9"/>
      <c r="BS122" s="9"/>
      <c r="BT122" s="9"/>
      <c r="BU122" s="9"/>
      <c r="BV122" s="9"/>
    </row>
    <row r="123" spans="17:74" s="18" customFormat="1" ht="189">
      <c r="Q123" s="11"/>
      <c r="R123" s="23" t="s">
        <v>441</v>
      </c>
      <c r="S123" s="14" t="s">
        <v>442</v>
      </c>
      <c r="T123" s="14" t="s">
        <v>14</v>
      </c>
      <c r="U123" s="34" t="s">
        <v>443</v>
      </c>
      <c r="V123" s="16" t="s">
        <v>23</v>
      </c>
      <c r="W123" s="16" t="s">
        <v>24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BO123" s="9"/>
      <c r="BP123" s="9"/>
      <c r="BQ123" s="9"/>
      <c r="BR123" s="9"/>
      <c r="BS123" s="9"/>
      <c r="BT123" s="9"/>
      <c r="BU123" s="9"/>
      <c r="BV123" s="9"/>
    </row>
    <row r="124" spans="17:74" s="18" customFormat="1" ht="27.75">
      <c r="Q124" s="11"/>
      <c r="R124" s="23" t="s">
        <v>444</v>
      </c>
      <c r="S124" s="34" t="s">
        <v>445</v>
      </c>
      <c r="T124" s="14" t="s">
        <v>21</v>
      </c>
      <c r="U124" s="34" t="s">
        <v>446</v>
      </c>
      <c r="V124" s="16" t="s">
        <v>436</v>
      </c>
      <c r="W124" s="16" t="s">
        <v>437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BO124" s="9"/>
      <c r="BP124" s="9"/>
      <c r="BQ124" s="9"/>
      <c r="BR124" s="9"/>
      <c r="BS124" s="9"/>
      <c r="BT124" s="9"/>
      <c r="BU124" s="9"/>
      <c r="BV124" s="9"/>
    </row>
    <row r="125" spans="17:74" s="18" customFormat="1" ht="54.75">
      <c r="Q125" s="11"/>
      <c r="R125" s="23" t="s">
        <v>447</v>
      </c>
      <c r="S125" s="14" t="s">
        <v>448</v>
      </c>
      <c r="T125" s="14" t="s">
        <v>27</v>
      </c>
      <c r="U125" s="34" t="s">
        <v>449</v>
      </c>
      <c r="V125" s="16" t="s">
        <v>436</v>
      </c>
      <c r="W125" s="16" t="s">
        <v>437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BO125" s="9"/>
      <c r="BP125" s="9"/>
      <c r="BQ125" s="9"/>
      <c r="BR125" s="9"/>
      <c r="BS125" s="9"/>
      <c r="BT125" s="9"/>
      <c r="BU125" s="9"/>
      <c r="BV125" s="9"/>
    </row>
    <row r="126" spans="17:74" s="18" customFormat="1" ht="81.75">
      <c r="Q126" s="11"/>
      <c r="R126" s="23" t="s">
        <v>450</v>
      </c>
      <c r="S126" s="14" t="s">
        <v>451</v>
      </c>
      <c r="T126" s="14" t="s">
        <v>21</v>
      </c>
      <c r="U126" s="34" t="s">
        <v>452</v>
      </c>
      <c r="V126" s="16" t="s">
        <v>436</v>
      </c>
      <c r="W126" s="16" t="s">
        <v>437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BO126" s="9"/>
      <c r="BP126" s="9"/>
      <c r="BQ126" s="9"/>
      <c r="BR126" s="9"/>
      <c r="BS126" s="9"/>
      <c r="BT126" s="9"/>
      <c r="BU126" s="9"/>
      <c r="BV126" s="9"/>
    </row>
    <row r="127" spans="17:74" s="18" customFormat="1" ht="54.75">
      <c r="Q127" s="11"/>
      <c r="R127" s="23" t="s">
        <v>453</v>
      </c>
      <c r="S127" s="14" t="s">
        <v>454</v>
      </c>
      <c r="T127" s="14" t="s">
        <v>27</v>
      </c>
      <c r="U127" s="34" t="s">
        <v>455</v>
      </c>
      <c r="V127" s="16" t="s">
        <v>436</v>
      </c>
      <c r="W127" s="16" t="s">
        <v>437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BO127" s="9"/>
      <c r="BP127" s="9"/>
      <c r="BQ127" s="9"/>
      <c r="BR127" s="9"/>
      <c r="BS127" s="9"/>
      <c r="BT127" s="9"/>
      <c r="BU127" s="9"/>
      <c r="BV127" s="9"/>
    </row>
    <row r="128" spans="17:74" s="18" customFormat="1" ht="15">
      <c r="Q128" s="11"/>
      <c r="R128" s="23" t="s">
        <v>456</v>
      </c>
      <c r="S128" s="34" t="s">
        <v>457</v>
      </c>
      <c r="T128" s="14" t="s">
        <v>14</v>
      </c>
      <c r="U128" s="34" t="s">
        <v>458</v>
      </c>
      <c r="V128" s="16" t="s">
        <v>131</v>
      </c>
      <c r="W128" s="16" t="s">
        <v>132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BO128" s="9"/>
      <c r="BP128" s="9"/>
      <c r="BQ128" s="9"/>
      <c r="BR128" s="9"/>
      <c r="BS128" s="9"/>
      <c r="BT128" s="9"/>
      <c r="BU128" s="9"/>
      <c r="BV128" s="9"/>
    </row>
    <row r="129" spans="17:74" s="18" customFormat="1" ht="27.75">
      <c r="Q129" s="11"/>
      <c r="R129" s="23" t="s">
        <v>459</v>
      </c>
      <c r="S129" s="34" t="s">
        <v>460</v>
      </c>
      <c r="T129" s="14" t="s">
        <v>21</v>
      </c>
      <c r="U129" s="34" t="s">
        <v>461</v>
      </c>
      <c r="V129" s="16" t="s">
        <v>280</v>
      </c>
      <c r="W129" s="16" t="s">
        <v>281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BO129" s="9"/>
      <c r="BP129" s="9"/>
      <c r="BQ129" s="9"/>
      <c r="BR129" s="9"/>
      <c r="BS129" s="9"/>
      <c r="BT129" s="9"/>
      <c r="BU129" s="9"/>
      <c r="BV129" s="9"/>
    </row>
    <row r="130" spans="17:74" s="18" customFormat="1" ht="162">
      <c r="Q130" s="11"/>
      <c r="R130" s="23" t="s">
        <v>462</v>
      </c>
      <c r="S130" s="14" t="s">
        <v>463</v>
      </c>
      <c r="T130" s="14" t="s">
        <v>14</v>
      </c>
      <c r="U130" s="34" t="s">
        <v>464</v>
      </c>
      <c r="V130" s="16" t="s">
        <v>23</v>
      </c>
      <c r="W130" s="16" t="s">
        <v>24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BO130" s="9"/>
      <c r="BP130" s="9"/>
      <c r="BQ130" s="9"/>
      <c r="BR130" s="9"/>
      <c r="BS130" s="9"/>
      <c r="BT130" s="9"/>
      <c r="BU130" s="9"/>
      <c r="BV130" s="9"/>
    </row>
    <row r="131" spans="17:74" s="18" customFormat="1" ht="27.75">
      <c r="Q131" s="11"/>
      <c r="R131" s="23" t="s">
        <v>465</v>
      </c>
      <c r="S131" s="34" t="s">
        <v>466</v>
      </c>
      <c r="T131" s="14" t="s">
        <v>21</v>
      </c>
      <c r="U131" s="34" t="s">
        <v>467</v>
      </c>
      <c r="V131" s="16" t="s">
        <v>87</v>
      </c>
      <c r="W131" s="16" t="s">
        <v>88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BO131" s="9"/>
      <c r="BP131" s="9"/>
      <c r="BQ131" s="9"/>
      <c r="BR131" s="9"/>
      <c r="BS131" s="9"/>
      <c r="BT131" s="9"/>
      <c r="BU131" s="9"/>
      <c r="BV131" s="9"/>
    </row>
    <row r="132" spans="17:74" s="18" customFormat="1" ht="41.25">
      <c r="Q132" s="11"/>
      <c r="R132" s="23" t="s">
        <v>468</v>
      </c>
      <c r="S132" s="14" t="s">
        <v>469</v>
      </c>
      <c r="T132" s="14" t="s">
        <v>27</v>
      </c>
      <c r="U132" s="34" t="s">
        <v>470</v>
      </c>
      <c r="V132" s="16" t="s">
        <v>87</v>
      </c>
      <c r="W132" s="16" t="s">
        <v>88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BO132" s="9"/>
      <c r="BP132" s="9"/>
      <c r="BQ132" s="9"/>
      <c r="BR132" s="9"/>
      <c r="BS132" s="9"/>
      <c r="BT132" s="9"/>
      <c r="BU132" s="9"/>
      <c r="BV132" s="9"/>
    </row>
    <row r="133" spans="17:74" s="18" customFormat="1" ht="81.75">
      <c r="Q133" s="11"/>
      <c r="R133" s="23" t="s">
        <v>471</v>
      </c>
      <c r="S133" s="14" t="s">
        <v>472</v>
      </c>
      <c r="T133" s="14" t="s">
        <v>21</v>
      </c>
      <c r="U133" s="34" t="s">
        <v>473</v>
      </c>
      <c r="V133" s="16" t="s">
        <v>87</v>
      </c>
      <c r="W133" s="16" t="s">
        <v>88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BO133" s="9"/>
      <c r="BP133" s="9"/>
      <c r="BQ133" s="9"/>
      <c r="BR133" s="9"/>
      <c r="BS133" s="9"/>
      <c r="BT133" s="9"/>
      <c r="BU133" s="9"/>
      <c r="BV133" s="9"/>
    </row>
    <row r="134" spans="17:74" s="18" customFormat="1" ht="68.25">
      <c r="Q134" s="11"/>
      <c r="R134" s="23" t="s">
        <v>474</v>
      </c>
      <c r="S134" s="14" t="s">
        <v>475</v>
      </c>
      <c r="T134" s="14" t="s">
        <v>27</v>
      </c>
      <c r="U134" s="34" t="s">
        <v>476</v>
      </c>
      <c r="V134" s="16" t="s">
        <v>87</v>
      </c>
      <c r="W134" s="16" t="s">
        <v>88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BO134" s="9"/>
      <c r="BP134" s="9"/>
      <c r="BQ134" s="9"/>
      <c r="BR134" s="9"/>
      <c r="BS134" s="9"/>
      <c r="BT134" s="9"/>
      <c r="BU134" s="9"/>
      <c r="BV134" s="9"/>
    </row>
    <row r="135" spans="17:74" s="18" customFormat="1" ht="68.25">
      <c r="Q135" s="11"/>
      <c r="R135" s="23" t="s">
        <v>477</v>
      </c>
      <c r="S135" s="14" t="s">
        <v>478</v>
      </c>
      <c r="T135" s="14" t="s">
        <v>21</v>
      </c>
      <c r="U135" s="34" t="s">
        <v>479</v>
      </c>
      <c r="V135" s="16" t="s">
        <v>46</v>
      </c>
      <c r="W135" s="16" t="s">
        <v>47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BO135" s="9"/>
      <c r="BP135" s="9"/>
      <c r="BQ135" s="9"/>
      <c r="BR135" s="9"/>
      <c r="BS135" s="9"/>
      <c r="BT135" s="9"/>
      <c r="BU135" s="9"/>
      <c r="BV135" s="9"/>
    </row>
    <row r="136" spans="17:74" s="18" customFormat="1" ht="41.25">
      <c r="Q136" s="11"/>
      <c r="R136" s="23" t="s">
        <v>480</v>
      </c>
      <c r="S136" s="14" t="s">
        <v>481</v>
      </c>
      <c r="T136" s="47" t="s">
        <v>27</v>
      </c>
      <c r="U136" s="34" t="s">
        <v>482</v>
      </c>
      <c r="V136" s="16" t="s">
        <v>46</v>
      </c>
      <c r="W136" s="16" t="s">
        <v>47</v>
      </c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BO136" s="9"/>
      <c r="BP136" s="9"/>
      <c r="BQ136" s="9"/>
      <c r="BR136" s="9"/>
      <c r="BS136" s="9"/>
      <c r="BT136" s="9"/>
      <c r="BU136" s="9"/>
      <c r="BV136" s="9"/>
    </row>
    <row r="137" spans="17:74" s="18" customFormat="1" ht="95.25">
      <c r="Q137" s="11"/>
      <c r="R137" s="23" t="s">
        <v>483</v>
      </c>
      <c r="S137" s="14" t="s">
        <v>484</v>
      </c>
      <c r="T137" s="47" t="s">
        <v>14</v>
      </c>
      <c r="U137" s="34" t="s">
        <v>485</v>
      </c>
      <c r="V137" s="16" t="s">
        <v>46</v>
      </c>
      <c r="W137" s="16" t="s">
        <v>47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BO137" s="9"/>
      <c r="BP137" s="9"/>
      <c r="BQ137" s="9"/>
      <c r="BR137" s="9"/>
      <c r="BS137" s="9"/>
      <c r="BT137" s="9"/>
      <c r="BU137" s="9"/>
      <c r="BV137" s="9"/>
    </row>
    <row r="138" spans="17:74" s="18" customFormat="1" ht="15">
      <c r="Q138" s="11"/>
      <c r="R138" s="23" t="s">
        <v>486</v>
      </c>
      <c r="S138" s="34" t="s">
        <v>487</v>
      </c>
      <c r="T138" s="47" t="s">
        <v>14</v>
      </c>
      <c r="U138" s="34" t="s">
        <v>488</v>
      </c>
      <c r="V138" s="16" t="s">
        <v>118</v>
      </c>
      <c r="W138" s="16" t="s">
        <v>119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BO138" s="9"/>
      <c r="BP138" s="9"/>
      <c r="BQ138" s="9"/>
      <c r="BR138" s="9"/>
      <c r="BS138" s="9"/>
      <c r="BT138" s="9"/>
      <c r="BU138" s="9"/>
      <c r="BV138" s="9"/>
    </row>
    <row r="139" spans="17:74" s="18" customFormat="1" ht="15">
      <c r="Q139" s="11"/>
      <c r="R139" s="23" t="s">
        <v>11</v>
      </c>
      <c r="S139" s="34" t="s">
        <v>489</v>
      </c>
      <c r="T139" s="14" t="s">
        <v>14</v>
      </c>
      <c r="U139" s="34" t="s">
        <v>490</v>
      </c>
      <c r="V139" s="16" t="s">
        <v>131</v>
      </c>
      <c r="W139" s="16" t="s">
        <v>132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BO139" s="9"/>
      <c r="BP139" s="9"/>
      <c r="BQ139" s="9"/>
      <c r="BR139" s="9"/>
      <c r="BS139" s="9"/>
      <c r="BT139" s="9"/>
      <c r="BU139" s="9"/>
      <c r="BV139" s="9"/>
    </row>
    <row r="140" spans="17:74" s="18" customFormat="1" ht="27.75">
      <c r="Q140" s="11"/>
      <c r="R140" s="23" t="s">
        <v>491</v>
      </c>
      <c r="S140" s="34" t="s">
        <v>492</v>
      </c>
      <c r="T140" s="14" t="s">
        <v>21</v>
      </c>
      <c r="U140" s="34" t="s">
        <v>493</v>
      </c>
      <c r="V140" s="16" t="s">
        <v>131</v>
      </c>
      <c r="W140" s="16" t="s">
        <v>132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BO140" s="9"/>
      <c r="BP140" s="9"/>
      <c r="BQ140" s="9"/>
      <c r="BR140" s="9"/>
      <c r="BS140" s="9"/>
      <c r="BT140" s="9"/>
      <c r="BU140" s="9"/>
      <c r="BV140" s="9"/>
    </row>
    <row r="141" spans="17:74" s="18" customFormat="1" ht="54.75">
      <c r="Q141" s="11"/>
      <c r="R141" s="23" t="s">
        <v>494</v>
      </c>
      <c r="S141" s="14" t="s">
        <v>495</v>
      </c>
      <c r="T141" s="14" t="s">
        <v>27</v>
      </c>
      <c r="U141" s="34" t="s">
        <v>496</v>
      </c>
      <c r="V141" s="16" t="s">
        <v>131</v>
      </c>
      <c r="W141" s="16" t="s">
        <v>132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BO141" s="9"/>
      <c r="BP141" s="9"/>
      <c r="BQ141" s="9"/>
      <c r="BR141" s="9"/>
      <c r="BS141" s="9"/>
      <c r="BT141" s="9"/>
      <c r="BU141" s="9"/>
      <c r="BV141" s="9"/>
    </row>
    <row r="142" spans="17:74" s="18" customFormat="1" ht="95.25">
      <c r="Q142" s="11"/>
      <c r="R142" s="23" t="s">
        <v>497</v>
      </c>
      <c r="S142" s="14" t="s">
        <v>498</v>
      </c>
      <c r="T142" s="14" t="s">
        <v>14</v>
      </c>
      <c r="U142" s="34" t="s">
        <v>499</v>
      </c>
      <c r="V142" s="16" t="s">
        <v>77</v>
      </c>
      <c r="W142" s="16" t="s">
        <v>78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BO142" s="9"/>
      <c r="BP142" s="9"/>
      <c r="BQ142" s="9"/>
      <c r="BR142" s="9"/>
      <c r="BS142" s="9"/>
      <c r="BT142" s="9"/>
      <c r="BU142" s="9"/>
      <c r="BV142" s="9"/>
    </row>
    <row r="143" spans="17:74" s="18" customFormat="1" ht="27.75">
      <c r="Q143" s="11"/>
      <c r="R143" s="23" t="s">
        <v>500</v>
      </c>
      <c r="S143" s="34" t="s">
        <v>501</v>
      </c>
      <c r="T143" s="14" t="s">
        <v>21</v>
      </c>
      <c r="U143" s="34" t="s">
        <v>502</v>
      </c>
      <c r="V143" s="16" t="s">
        <v>16</v>
      </c>
      <c r="W143" s="16" t="s">
        <v>17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BO143" s="9"/>
      <c r="BP143" s="9"/>
      <c r="BQ143" s="9"/>
      <c r="BR143" s="9"/>
      <c r="BS143" s="9"/>
      <c r="BT143" s="9"/>
      <c r="BU143" s="9"/>
      <c r="BV143" s="9"/>
    </row>
    <row r="144" spans="17:74" s="18" customFormat="1" ht="41.25">
      <c r="Q144" s="11"/>
      <c r="R144" s="23" t="s">
        <v>503</v>
      </c>
      <c r="S144" s="14" t="s">
        <v>504</v>
      </c>
      <c r="T144" s="14" t="s">
        <v>27</v>
      </c>
      <c r="U144" s="34" t="s">
        <v>505</v>
      </c>
      <c r="V144" s="16" t="s">
        <v>16</v>
      </c>
      <c r="W144" s="16" t="s">
        <v>17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BO144" s="9"/>
      <c r="BP144" s="9"/>
      <c r="BQ144" s="9"/>
      <c r="BR144" s="9"/>
      <c r="BS144" s="9"/>
      <c r="BT144" s="9"/>
      <c r="BU144" s="9"/>
      <c r="BV144" s="9"/>
    </row>
    <row r="145" spans="17:74" s="18" customFormat="1" ht="108.75">
      <c r="Q145" s="11"/>
      <c r="R145" s="23" t="s">
        <v>506</v>
      </c>
      <c r="S145" s="14" t="s">
        <v>507</v>
      </c>
      <c r="T145" s="14" t="s">
        <v>14</v>
      </c>
      <c r="U145" s="34" t="s">
        <v>508</v>
      </c>
      <c r="V145" s="16" t="s">
        <v>77</v>
      </c>
      <c r="W145" s="16" t="s">
        <v>78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BO145" s="9"/>
      <c r="BP145" s="9"/>
      <c r="BQ145" s="9"/>
      <c r="BR145" s="9"/>
      <c r="BS145" s="9"/>
      <c r="BT145" s="9"/>
      <c r="BU145" s="9"/>
      <c r="BV145" s="9"/>
    </row>
    <row r="146" spans="17:74" s="18" customFormat="1" ht="15">
      <c r="Q146" s="11"/>
      <c r="R146" s="23" t="s">
        <v>509</v>
      </c>
      <c r="S146" s="34" t="s">
        <v>510</v>
      </c>
      <c r="T146" s="14" t="s">
        <v>14</v>
      </c>
      <c r="U146" s="34" t="s">
        <v>511</v>
      </c>
      <c r="V146" s="16" t="s">
        <v>436</v>
      </c>
      <c r="W146" s="16" t="s">
        <v>437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BO146" s="9"/>
      <c r="BP146" s="9"/>
      <c r="BQ146" s="9"/>
      <c r="BR146" s="9"/>
      <c r="BS146" s="9"/>
      <c r="BT146" s="9"/>
      <c r="BU146" s="9"/>
      <c r="BV146" s="9"/>
    </row>
    <row r="147" spans="17:74" s="18" customFormat="1" ht="15">
      <c r="Q147" s="11"/>
      <c r="R147" s="23" t="s">
        <v>512</v>
      </c>
      <c r="S147" s="34" t="s">
        <v>513</v>
      </c>
      <c r="T147" s="14" t="s">
        <v>14</v>
      </c>
      <c r="U147" s="34" t="s">
        <v>514</v>
      </c>
      <c r="V147" s="16" t="s">
        <v>436</v>
      </c>
      <c r="W147" s="16" t="s">
        <v>437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BO147" s="9"/>
      <c r="BP147" s="9"/>
      <c r="BQ147" s="9"/>
      <c r="BR147" s="9"/>
      <c r="BS147" s="9"/>
      <c r="BT147" s="9"/>
      <c r="BU147" s="9"/>
      <c r="BV147" s="9"/>
    </row>
    <row r="148" spans="17:74" s="18" customFormat="1" ht="15">
      <c r="Q148" s="11"/>
      <c r="R148" s="23" t="s">
        <v>515</v>
      </c>
      <c r="S148" s="34" t="s">
        <v>516</v>
      </c>
      <c r="T148" s="14" t="s">
        <v>14</v>
      </c>
      <c r="U148" s="34" t="s">
        <v>517</v>
      </c>
      <c r="V148" s="16" t="s">
        <v>436</v>
      </c>
      <c r="W148" s="16" t="s">
        <v>437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BO148" s="9"/>
      <c r="BP148" s="9"/>
      <c r="BQ148" s="9"/>
      <c r="BR148" s="9"/>
      <c r="BS148" s="9"/>
      <c r="BT148" s="9"/>
      <c r="BU148" s="9"/>
      <c r="BV148" s="9"/>
    </row>
    <row r="149" spans="17:74" s="18" customFormat="1" ht="15">
      <c r="Q149" s="11"/>
      <c r="R149" s="23" t="s">
        <v>518</v>
      </c>
      <c r="S149" s="34" t="s">
        <v>519</v>
      </c>
      <c r="T149" s="14" t="s">
        <v>14</v>
      </c>
      <c r="U149" s="34" t="s">
        <v>520</v>
      </c>
      <c r="V149" s="16" t="s">
        <v>436</v>
      </c>
      <c r="W149" s="16" t="s">
        <v>437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BO149" s="9"/>
      <c r="BP149" s="9"/>
      <c r="BQ149" s="9"/>
      <c r="BR149" s="9"/>
      <c r="BS149" s="9"/>
      <c r="BT149" s="9"/>
      <c r="BU149" s="9"/>
      <c r="BV149" s="9"/>
    </row>
    <row r="150" spans="17:74" s="18" customFormat="1" ht="27.75">
      <c r="Q150" s="11"/>
      <c r="R150" s="23" t="s">
        <v>521</v>
      </c>
      <c r="S150" s="34" t="s">
        <v>522</v>
      </c>
      <c r="T150" s="14" t="s">
        <v>21</v>
      </c>
      <c r="U150" s="34" t="s">
        <v>523</v>
      </c>
      <c r="V150" s="16" t="s">
        <v>436</v>
      </c>
      <c r="W150" s="16" t="s">
        <v>437</v>
      </c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BO150" s="9"/>
      <c r="BP150" s="9"/>
      <c r="BQ150" s="9"/>
      <c r="BR150" s="9"/>
      <c r="BS150" s="9"/>
      <c r="BT150" s="9"/>
      <c r="BU150" s="9"/>
      <c r="BV150" s="9"/>
    </row>
    <row r="151" spans="17:74" s="18" customFormat="1" ht="54.75">
      <c r="Q151" s="11"/>
      <c r="R151" s="23" t="s">
        <v>524</v>
      </c>
      <c r="S151" s="14" t="s">
        <v>525</v>
      </c>
      <c r="T151" s="14" t="s">
        <v>27</v>
      </c>
      <c r="U151" s="34" t="s">
        <v>526</v>
      </c>
      <c r="V151" s="16" t="s">
        <v>436</v>
      </c>
      <c r="W151" s="16" t="s">
        <v>437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BO151" s="9"/>
      <c r="BP151" s="9"/>
      <c r="BQ151" s="9"/>
      <c r="BR151" s="9"/>
      <c r="BS151" s="9"/>
      <c r="BT151" s="9"/>
      <c r="BU151" s="9"/>
      <c r="BV151" s="9"/>
    </row>
    <row r="152" spans="17:74" s="18" customFormat="1" ht="68.25">
      <c r="Q152" s="11"/>
      <c r="R152" s="23" t="s">
        <v>527</v>
      </c>
      <c r="S152" s="14" t="s">
        <v>528</v>
      </c>
      <c r="T152" s="14" t="s">
        <v>27</v>
      </c>
      <c r="U152" s="34" t="s">
        <v>529</v>
      </c>
      <c r="V152" s="16" t="s">
        <v>118</v>
      </c>
      <c r="W152" s="16" t="s">
        <v>119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BO152" s="9"/>
      <c r="BP152" s="9"/>
      <c r="BQ152" s="9"/>
      <c r="BR152" s="9"/>
      <c r="BS152" s="9"/>
      <c r="BT152" s="9"/>
      <c r="BU152" s="9"/>
      <c r="BV152" s="9"/>
    </row>
    <row r="153" spans="17:74" s="18" customFormat="1" ht="54.75">
      <c r="Q153" s="11"/>
      <c r="R153" s="23" t="s">
        <v>530</v>
      </c>
      <c r="S153" s="14" t="s">
        <v>531</v>
      </c>
      <c r="T153" s="14" t="s">
        <v>27</v>
      </c>
      <c r="U153" s="34" t="s">
        <v>532</v>
      </c>
      <c r="V153" s="16" t="s">
        <v>16</v>
      </c>
      <c r="W153" s="16" t="s">
        <v>17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BO153" s="9"/>
      <c r="BP153" s="9"/>
      <c r="BQ153" s="9"/>
      <c r="BR153" s="9"/>
      <c r="BS153" s="9"/>
      <c r="BT153" s="9"/>
      <c r="BU153" s="9"/>
      <c r="BV153" s="9"/>
    </row>
    <row r="154" spans="17:74" s="18" customFormat="1" ht="68.25">
      <c r="Q154" s="11"/>
      <c r="R154" s="23" t="s">
        <v>533</v>
      </c>
      <c r="S154" s="14" t="s">
        <v>534</v>
      </c>
      <c r="T154" s="14" t="s">
        <v>27</v>
      </c>
      <c r="U154" s="34" t="s">
        <v>535</v>
      </c>
      <c r="V154" s="16" t="s">
        <v>16</v>
      </c>
      <c r="W154" s="16" t="s">
        <v>17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BO154" s="9"/>
      <c r="BP154" s="9"/>
      <c r="BQ154" s="9"/>
      <c r="BR154" s="9"/>
      <c r="BS154" s="9"/>
      <c r="BT154" s="9"/>
      <c r="BU154" s="9"/>
      <c r="BV154" s="9"/>
    </row>
    <row r="155" spans="17:74" s="18" customFormat="1" ht="68.25">
      <c r="Q155" s="11"/>
      <c r="R155" s="23" t="s">
        <v>536</v>
      </c>
      <c r="S155" s="14" t="s">
        <v>537</v>
      </c>
      <c r="T155" s="14" t="s">
        <v>27</v>
      </c>
      <c r="U155" s="34" t="s">
        <v>538</v>
      </c>
      <c r="V155" s="16" t="s">
        <v>16</v>
      </c>
      <c r="W155" s="16" t="s">
        <v>17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BO155" s="9"/>
      <c r="BP155" s="9"/>
      <c r="BQ155" s="9"/>
      <c r="BR155" s="9"/>
      <c r="BS155" s="9"/>
      <c r="BT155" s="9"/>
      <c r="BU155" s="9"/>
      <c r="BV155" s="9"/>
    </row>
    <row r="156" spans="17:74" s="18" customFormat="1" ht="108.75">
      <c r="Q156" s="11"/>
      <c r="R156" s="23" t="s">
        <v>539</v>
      </c>
      <c r="S156" s="14" t="s">
        <v>540</v>
      </c>
      <c r="T156" s="14" t="s">
        <v>14</v>
      </c>
      <c r="U156" s="34" t="s">
        <v>541</v>
      </c>
      <c r="V156" s="16" t="s">
        <v>34</v>
      </c>
      <c r="W156" s="16" t="s">
        <v>35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BO156" s="9"/>
      <c r="BP156" s="9"/>
      <c r="BQ156" s="9"/>
      <c r="BR156" s="9"/>
      <c r="BS156" s="9"/>
      <c r="BT156" s="9"/>
      <c r="BU156" s="9"/>
      <c r="BV156" s="9"/>
    </row>
    <row r="157" spans="17:74" s="18" customFormat="1" ht="15">
      <c r="Q157" s="11"/>
      <c r="R157" s="23" t="s">
        <v>542</v>
      </c>
      <c r="S157" s="34" t="s">
        <v>543</v>
      </c>
      <c r="T157" s="14" t="s">
        <v>14</v>
      </c>
      <c r="U157" s="34" t="s">
        <v>544</v>
      </c>
      <c r="V157" s="16" t="s">
        <v>34</v>
      </c>
      <c r="W157" s="16" t="s">
        <v>35</v>
      </c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BO157" s="9"/>
      <c r="BP157" s="9"/>
      <c r="BQ157" s="9"/>
      <c r="BR157" s="9"/>
      <c r="BS157" s="9"/>
      <c r="BT157" s="9"/>
      <c r="BU157" s="9"/>
      <c r="BV157" s="9"/>
    </row>
    <row r="158" spans="17:74" s="18" customFormat="1" ht="15">
      <c r="Q158" s="11"/>
      <c r="R158" s="23" t="s">
        <v>545</v>
      </c>
      <c r="S158" s="34" t="s">
        <v>546</v>
      </c>
      <c r="T158" s="14" t="s">
        <v>14</v>
      </c>
      <c r="U158" s="34" t="s">
        <v>547</v>
      </c>
      <c r="V158" s="16" t="s">
        <v>34</v>
      </c>
      <c r="W158" s="16" t="s">
        <v>35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BO158" s="9"/>
      <c r="BP158" s="9"/>
      <c r="BQ158" s="9"/>
      <c r="BR158" s="9"/>
      <c r="BS158" s="9"/>
      <c r="BT158" s="9"/>
      <c r="BU158" s="9"/>
      <c r="BV158" s="9"/>
    </row>
    <row r="159" spans="17:74" s="18" customFormat="1" ht="27.75">
      <c r="Q159" s="11"/>
      <c r="R159" s="23" t="s">
        <v>548</v>
      </c>
      <c r="S159" s="34" t="s">
        <v>549</v>
      </c>
      <c r="T159" s="14" t="s">
        <v>21</v>
      </c>
      <c r="U159" s="34" t="s">
        <v>550</v>
      </c>
      <c r="V159" s="16" t="s">
        <v>46</v>
      </c>
      <c r="W159" s="16" t="s">
        <v>47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BO159" s="9"/>
      <c r="BP159" s="9"/>
      <c r="BQ159" s="9"/>
      <c r="BR159" s="9"/>
      <c r="BS159" s="9"/>
      <c r="BT159" s="9"/>
      <c r="BU159" s="9"/>
      <c r="BV159" s="9"/>
    </row>
    <row r="160" spans="17:74" s="18" customFormat="1" ht="54.75">
      <c r="Q160" s="11"/>
      <c r="R160" s="23" t="s">
        <v>551</v>
      </c>
      <c r="S160" s="14" t="s">
        <v>552</v>
      </c>
      <c r="T160" s="14" t="s">
        <v>27</v>
      </c>
      <c r="U160" s="34" t="s">
        <v>553</v>
      </c>
      <c r="V160" s="16" t="s">
        <v>46</v>
      </c>
      <c r="W160" s="16" t="s">
        <v>47</v>
      </c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BO160" s="9"/>
      <c r="BP160" s="9"/>
      <c r="BQ160" s="9"/>
      <c r="BR160" s="9"/>
      <c r="BS160" s="9"/>
      <c r="BT160" s="9"/>
      <c r="BU160" s="9"/>
      <c r="BV160" s="9"/>
    </row>
    <row r="161" spans="17:74" s="18" customFormat="1" ht="108.75">
      <c r="Q161" s="11"/>
      <c r="R161" s="23" t="s">
        <v>554</v>
      </c>
      <c r="S161" s="14" t="s">
        <v>555</v>
      </c>
      <c r="T161" s="14" t="s">
        <v>21</v>
      </c>
      <c r="U161" s="34" t="s">
        <v>556</v>
      </c>
      <c r="V161" s="16" t="s">
        <v>420</v>
      </c>
      <c r="W161" s="16" t="s">
        <v>421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BO161" s="9"/>
      <c r="BP161" s="9"/>
      <c r="BQ161" s="9"/>
      <c r="BR161" s="9"/>
      <c r="BS161" s="9"/>
      <c r="BT161" s="9"/>
      <c r="BU161" s="9"/>
      <c r="BV161" s="9"/>
    </row>
    <row r="162" spans="17:74" s="18" customFormat="1" ht="108.75">
      <c r="Q162" s="11"/>
      <c r="R162" s="23" t="s">
        <v>557</v>
      </c>
      <c r="S162" s="14" t="s">
        <v>558</v>
      </c>
      <c r="T162" s="14" t="s">
        <v>21</v>
      </c>
      <c r="U162" s="34" t="s">
        <v>559</v>
      </c>
      <c r="V162" s="16" t="s">
        <v>420</v>
      </c>
      <c r="W162" s="16" t="s">
        <v>421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BO162" s="9"/>
      <c r="BP162" s="9"/>
      <c r="BQ162" s="9"/>
      <c r="BR162" s="9"/>
      <c r="BS162" s="9"/>
      <c r="BT162" s="9"/>
      <c r="BU162" s="9"/>
      <c r="BV162" s="9"/>
    </row>
    <row r="163" spans="17:74" s="18" customFormat="1" ht="68.25">
      <c r="Q163" s="11"/>
      <c r="R163" s="23" t="s">
        <v>560</v>
      </c>
      <c r="S163" s="14" t="s">
        <v>561</v>
      </c>
      <c r="T163" s="14" t="s">
        <v>21</v>
      </c>
      <c r="U163" s="34" t="s">
        <v>562</v>
      </c>
      <c r="V163" s="16" t="s">
        <v>420</v>
      </c>
      <c r="W163" s="16" t="s">
        <v>421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BO163" s="9"/>
      <c r="BP163" s="9"/>
      <c r="BQ163" s="9"/>
      <c r="BR163" s="9"/>
      <c r="BS163" s="9"/>
      <c r="BT163" s="9"/>
      <c r="BU163" s="9"/>
      <c r="BV163" s="9"/>
    </row>
    <row r="164" spans="17:74" s="18" customFormat="1" ht="68.25">
      <c r="Q164" s="11"/>
      <c r="R164" s="23" t="s">
        <v>563</v>
      </c>
      <c r="S164" s="14" t="s">
        <v>564</v>
      </c>
      <c r="T164" s="14" t="s">
        <v>21</v>
      </c>
      <c r="U164" s="34" t="s">
        <v>565</v>
      </c>
      <c r="V164" s="16" t="s">
        <v>420</v>
      </c>
      <c r="W164" s="16" t="s">
        <v>421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BO164" s="9"/>
      <c r="BP164" s="9"/>
      <c r="BQ164" s="9"/>
      <c r="BR164" s="9"/>
      <c r="BS164" s="9"/>
      <c r="BT164" s="9"/>
      <c r="BU164" s="9"/>
      <c r="BV164" s="9"/>
    </row>
    <row r="165" spans="17:74" s="18" customFormat="1" ht="27.75">
      <c r="Q165" s="11"/>
      <c r="R165" s="23" t="s">
        <v>566</v>
      </c>
      <c r="S165" s="14" t="s">
        <v>567</v>
      </c>
      <c r="T165" s="14" t="s">
        <v>21</v>
      </c>
      <c r="U165" s="34" t="s">
        <v>568</v>
      </c>
      <c r="V165" s="16" t="s">
        <v>420</v>
      </c>
      <c r="W165" s="16" t="s">
        <v>421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BO165" s="9"/>
      <c r="BP165" s="9"/>
      <c r="BQ165" s="9"/>
      <c r="BR165" s="9"/>
      <c r="BS165" s="9"/>
      <c r="BT165" s="9"/>
      <c r="BU165" s="9"/>
      <c r="BV165" s="9"/>
    </row>
    <row r="166" spans="17:74" s="18" customFormat="1" ht="68.25">
      <c r="Q166" s="11"/>
      <c r="R166" s="23" t="s">
        <v>569</v>
      </c>
      <c r="S166" s="14" t="s">
        <v>570</v>
      </c>
      <c r="T166" s="14" t="s">
        <v>14</v>
      </c>
      <c r="U166" s="34" t="s">
        <v>571</v>
      </c>
      <c r="V166" s="16" t="s">
        <v>420</v>
      </c>
      <c r="W166" s="16" t="s">
        <v>421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BO166" s="9"/>
      <c r="BP166" s="9"/>
      <c r="BQ166" s="9"/>
      <c r="BR166" s="9"/>
      <c r="BS166" s="9"/>
      <c r="BT166" s="9"/>
      <c r="BU166" s="9"/>
      <c r="BV166" s="9"/>
    </row>
    <row r="167" spans="17:74" s="18" customFormat="1" ht="108.75">
      <c r="Q167" s="11"/>
      <c r="R167" s="23" t="s">
        <v>572</v>
      </c>
      <c r="S167" s="14" t="s">
        <v>573</v>
      </c>
      <c r="T167" s="14" t="s">
        <v>21</v>
      </c>
      <c r="U167" s="34" t="s">
        <v>574</v>
      </c>
      <c r="V167" s="16" t="s">
        <v>420</v>
      </c>
      <c r="W167" s="16" t="s">
        <v>421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BO167" s="9"/>
      <c r="BP167" s="9"/>
      <c r="BQ167" s="9"/>
      <c r="BR167" s="9"/>
      <c r="BS167" s="9"/>
      <c r="BT167" s="9"/>
      <c r="BU167" s="9"/>
      <c r="BV167" s="9"/>
    </row>
    <row r="168" spans="17:74" s="18" customFormat="1" ht="95.25">
      <c r="Q168" s="11"/>
      <c r="R168" s="23" t="s">
        <v>575</v>
      </c>
      <c r="S168" s="14" t="s">
        <v>576</v>
      </c>
      <c r="T168" s="14" t="s">
        <v>21</v>
      </c>
      <c r="U168" s="34" t="s">
        <v>577</v>
      </c>
      <c r="V168" s="16" t="s">
        <v>420</v>
      </c>
      <c r="W168" s="16" t="s">
        <v>421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BO168" s="9"/>
      <c r="BP168" s="9"/>
      <c r="BQ168" s="9"/>
      <c r="BR168" s="9"/>
      <c r="BS168" s="9"/>
      <c r="BT168" s="9"/>
      <c r="BU168" s="9"/>
      <c r="BV168" s="9"/>
    </row>
    <row r="169" spans="17:74" s="18" customFormat="1" ht="27.75">
      <c r="Q169" s="11"/>
      <c r="R169" s="23" t="s">
        <v>578</v>
      </c>
      <c r="S169" s="14" t="s">
        <v>579</v>
      </c>
      <c r="T169" s="14" t="s">
        <v>14</v>
      </c>
      <c r="U169" s="34" t="s">
        <v>579</v>
      </c>
      <c r="V169" s="16" t="s">
        <v>580</v>
      </c>
      <c r="W169" s="16" t="s">
        <v>579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BO169" s="9"/>
      <c r="BP169" s="9"/>
      <c r="BQ169" s="9"/>
      <c r="BR169" s="9"/>
      <c r="BS169" s="9"/>
      <c r="BT169" s="9"/>
      <c r="BU169" s="9"/>
      <c r="BV169" s="9"/>
    </row>
    <row r="170" spans="17:74" s="18" customFormat="1" ht="27.75">
      <c r="Q170" s="11"/>
      <c r="R170" s="23" t="s">
        <v>581</v>
      </c>
      <c r="S170" s="130" t="s">
        <v>582</v>
      </c>
      <c r="T170" s="130" t="s">
        <v>21</v>
      </c>
      <c r="U170" s="137" t="s">
        <v>583</v>
      </c>
      <c r="V170" s="16" t="s">
        <v>280</v>
      </c>
      <c r="W170" s="132" t="s">
        <v>281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BO170" s="9"/>
      <c r="BP170" s="9"/>
      <c r="BQ170" s="9"/>
      <c r="BR170" s="9"/>
      <c r="BS170" s="9"/>
      <c r="BT170" s="9"/>
      <c r="BU170" s="9"/>
      <c r="BV170" s="9"/>
    </row>
    <row r="171" spans="17:74" s="18" customFormat="1" ht="41.25">
      <c r="Q171" s="11"/>
      <c r="R171" s="23" t="s">
        <v>584</v>
      </c>
      <c r="S171" s="14" t="s">
        <v>585</v>
      </c>
      <c r="T171" s="14" t="s">
        <v>27</v>
      </c>
      <c r="U171" s="34" t="s">
        <v>585</v>
      </c>
      <c r="V171" s="133" t="s">
        <v>420</v>
      </c>
      <c r="W171" s="16" t="s">
        <v>421</v>
      </c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BO171" s="9"/>
      <c r="BP171" s="9"/>
      <c r="BQ171" s="9"/>
      <c r="BR171" s="9"/>
      <c r="BS171" s="9"/>
      <c r="BT171" s="9"/>
      <c r="BU171" s="9"/>
      <c r="BV171" s="9"/>
    </row>
    <row r="172" spans="17:74" s="18" customFormat="1" ht="81.75">
      <c r="Q172" s="11"/>
      <c r="R172" s="23" t="s">
        <v>586</v>
      </c>
      <c r="S172" s="136" t="s">
        <v>587</v>
      </c>
      <c r="T172" s="136" t="s">
        <v>21</v>
      </c>
      <c r="U172" s="138" t="s">
        <v>588</v>
      </c>
      <c r="V172" s="16" t="s">
        <v>280</v>
      </c>
      <c r="W172" s="26" t="s">
        <v>281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BO172" s="9"/>
      <c r="BP172" s="9"/>
      <c r="BQ172" s="9"/>
      <c r="BR172" s="9"/>
      <c r="BS172" s="9"/>
      <c r="BT172" s="9"/>
      <c r="BU172" s="9"/>
      <c r="BV172" s="9"/>
    </row>
    <row r="173" spans="17:74" s="18" customFormat="1" ht="81.75">
      <c r="Q173" s="11"/>
      <c r="R173" s="23" t="s">
        <v>589</v>
      </c>
      <c r="S173" s="14" t="s">
        <v>590</v>
      </c>
      <c r="T173" s="47" t="s">
        <v>21</v>
      </c>
      <c r="U173" s="34" t="s">
        <v>591</v>
      </c>
      <c r="V173" s="16" t="s">
        <v>280</v>
      </c>
      <c r="W173" s="16" t="s">
        <v>281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BO173" s="9"/>
      <c r="BP173" s="9"/>
      <c r="BQ173" s="9"/>
      <c r="BR173" s="9"/>
      <c r="BS173" s="9"/>
      <c r="BT173" s="9"/>
      <c r="BU173" s="9"/>
      <c r="BV173" s="9"/>
    </row>
    <row r="174" spans="17:74" s="18" customFormat="1" ht="81.75">
      <c r="Q174" s="11"/>
      <c r="R174" s="23" t="s">
        <v>592</v>
      </c>
      <c r="S174" s="14" t="s">
        <v>593</v>
      </c>
      <c r="T174" s="14" t="s">
        <v>21</v>
      </c>
      <c r="U174" s="72" t="s">
        <v>594</v>
      </c>
      <c r="V174" s="16" t="s">
        <v>280</v>
      </c>
      <c r="W174" s="16" t="s">
        <v>281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BO174" s="9"/>
      <c r="BP174" s="9"/>
      <c r="BQ174" s="9"/>
      <c r="BR174" s="9"/>
      <c r="BS174" s="9"/>
      <c r="BT174" s="9"/>
      <c r="BU174" s="9"/>
      <c r="BV174" s="9"/>
    </row>
    <row r="175" spans="17:74" s="18" customFormat="1" ht="68.25">
      <c r="Q175" s="11"/>
      <c r="R175" s="23" t="s">
        <v>595</v>
      </c>
      <c r="S175" s="14" t="s">
        <v>596</v>
      </c>
      <c r="T175" s="14" t="s">
        <v>21</v>
      </c>
      <c r="U175" s="34" t="s">
        <v>597</v>
      </c>
      <c r="V175" s="16" t="s">
        <v>280</v>
      </c>
      <c r="W175" s="16" t="s">
        <v>281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BO175" s="9"/>
      <c r="BP175" s="9"/>
      <c r="BQ175" s="9"/>
      <c r="BR175" s="9"/>
      <c r="BS175" s="9"/>
      <c r="BT175" s="9"/>
      <c r="BU175" s="9"/>
      <c r="BV175" s="9"/>
    </row>
    <row r="176" spans="17:74" s="18" customFormat="1" ht="68.25">
      <c r="Q176" s="11"/>
      <c r="R176" s="23" t="s">
        <v>598</v>
      </c>
      <c r="S176" s="14" t="s">
        <v>599</v>
      </c>
      <c r="T176" s="14" t="s">
        <v>21</v>
      </c>
      <c r="U176" s="34" t="s">
        <v>600</v>
      </c>
      <c r="V176" s="16" t="s">
        <v>280</v>
      </c>
      <c r="W176" s="16" t="s">
        <v>281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BO176" s="9"/>
      <c r="BP176" s="9"/>
      <c r="BQ176" s="9"/>
      <c r="BR176" s="9"/>
      <c r="BS176" s="9"/>
      <c r="BT176" s="9"/>
      <c r="BU176" s="9"/>
      <c r="BV176" s="9"/>
    </row>
    <row r="177" spans="17:74" s="18" customFormat="1" ht="68.25">
      <c r="Q177" s="11"/>
      <c r="R177" s="23" t="s">
        <v>601</v>
      </c>
      <c r="S177" s="14" t="s">
        <v>602</v>
      </c>
      <c r="T177" s="14" t="s">
        <v>21</v>
      </c>
      <c r="U177" s="72" t="s">
        <v>603</v>
      </c>
      <c r="V177" s="16" t="s">
        <v>280</v>
      </c>
      <c r="W177" s="16" t="s">
        <v>281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BO177" s="9"/>
      <c r="BP177" s="9"/>
      <c r="BQ177" s="9"/>
      <c r="BR177" s="9"/>
      <c r="BS177" s="9"/>
      <c r="BT177" s="9"/>
      <c r="BU177" s="9"/>
      <c r="BV177" s="9"/>
    </row>
    <row r="178" spans="17:74" s="18" customFormat="1" ht="54.75">
      <c r="Q178" s="11"/>
      <c r="R178" s="23" t="s">
        <v>604</v>
      </c>
      <c r="S178" s="14" t="s">
        <v>605</v>
      </c>
      <c r="T178" s="14" t="s">
        <v>21</v>
      </c>
      <c r="U178" s="34" t="s">
        <v>606</v>
      </c>
      <c r="V178" s="16" t="s">
        <v>280</v>
      </c>
      <c r="W178" s="16" t="s">
        <v>281</v>
      </c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BO178" s="9"/>
      <c r="BP178" s="9"/>
      <c r="BQ178" s="9"/>
      <c r="BR178" s="9"/>
      <c r="BS178" s="9"/>
      <c r="BT178" s="9"/>
      <c r="BU178" s="9"/>
      <c r="BV178" s="9"/>
    </row>
    <row r="179" spans="17:74" s="18" customFormat="1" ht="108.75">
      <c r="Q179" s="11"/>
      <c r="R179" s="23" t="s">
        <v>607</v>
      </c>
      <c r="S179" s="14" t="s">
        <v>608</v>
      </c>
      <c r="T179" s="14" t="s">
        <v>21</v>
      </c>
      <c r="U179" s="72" t="s">
        <v>609</v>
      </c>
      <c r="V179" s="16" t="s">
        <v>280</v>
      </c>
      <c r="W179" s="16" t="s">
        <v>281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BO179" s="9"/>
      <c r="BP179" s="9"/>
      <c r="BQ179" s="9"/>
      <c r="BR179" s="9"/>
      <c r="BS179" s="9"/>
      <c r="BT179" s="9"/>
      <c r="BU179" s="9"/>
      <c r="BV179" s="9"/>
    </row>
    <row r="180" spans="17:74" s="18" customFormat="1" ht="81.75">
      <c r="Q180" s="11"/>
      <c r="R180" s="23" t="s">
        <v>610</v>
      </c>
      <c r="S180" s="14" t="s">
        <v>611</v>
      </c>
      <c r="T180" s="14" t="s">
        <v>21</v>
      </c>
      <c r="U180" s="34" t="s">
        <v>612</v>
      </c>
      <c r="V180" s="16" t="s">
        <v>280</v>
      </c>
      <c r="W180" s="16" t="s">
        <v>281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BO180" s="9"/>
      <c r="BP180" s="9"/>
      <c r="BQ180" s="9"/>
      <c r="BR180" s="9"/>
      <c r="BS180" s="9"/>
      <c r="BT180" s="9"/>
      <c r="BU180" s="9"/>
      <c r="BV180" s="9"/>
    </row>
    <row r="181" spans="17:74" s="18" customFormat="1" ht="54.75">
      <c r="Q181" s="11"/>
      <c r="R181" s="23" t="s">
        <v>613</v>
      </c>
      <c r="S181" s="14" t="s">
        <v>614</v>
      </c>
      <c r="T181" s="14" t="s">
        <v>21</v>
      </c>
      <c r="U181" s="72" t="s">
        <v>615</v>
      </c>
      <c r="V181" s="16" t="s">
        <v>280</v>
      </c>
      <c r="W181" s="16" t="s">
        <v>281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BO181" s="9"/>
      <c r="BP181" s="9"/>
      <c r="BQ181" s="9"/>
      <c r="BR181" s="9"/>
      <c r="BS181" s="9"/>
      <c r="BT181" s="9"/>
      <c r="BU181" s="9"/>
      <c r="BV181" s="9"/>
    </row>
    <row r="182" spans="17:74" s="18" customFormat="1" ht="81.75">
      <c r="Q182" s="11"/>
      <c r="R182" s="23" t="s">
        <v>616</v>
      </c>
      <c r="S182" s="14" t="s">
        <v>617</v>
      </c>
      <c r="T182" s="14" t="s">
        <v>21</v>
      </c>
      <c r="U182" s="72" t="s">
        <v>618</v>
      </c>
      <c r="V182" s="16" t="s">
        <v>280</v>
      </c>
      <c r="W182" s="16" t="s">
        <v>281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BO182" s="9"/>
      <c r="BP182" s="9"/>
      <c r="BQ182" s="9"/>
      <c r="BR182" s="9"/>
      <c r="BS182" s="9"/>
      <c r="BT182" s="9"/>
      <c r="BU182" s="9"/>
      <c r="BV182" s="9"/>
    </row>
    <row r="183" spans="17:74" s="18" customFormat="1" ht="81.75">
      <c r="Q183" s="11"/>
      <c r="R183" s="23" t="s">
        <v>619</v>
      </c>
      <c r="S183" s="14" t="s">
        <v>620</v>
      </c>
      <c r="T183" s="14" t="s">
        <v>21</v>
      </c>
      <c r="U183" s="34" t="s">
        <v>621</v>
      </c>
      <c r="V183" s="16" t="s">
        <v>280</v>
      </c>
      <c r="W183" s="16" t="s">
        <v>281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BO183" s="9"/>
      <c r="BP183" s="9"/>
      <c r="BQ183" s="9"/>
      <c r="BR183" s="9"/>
      <c r="BS183" s="9"/>
      <c r="BT183" s="9"/>
      <c r="BU183" s="9"/>
      <c r="BV183" s="9"/>
    </row>
    <row r="184" spans="17:74" s="18" customFormat="1" ht="68.25">
      <c r="Q184" s="11"/>
      <c r="R184" s="23" t="s">
        <v>622</v>
      </c>
      <c r="S184" s="14" t="s">
        <v>623</v>
      </c>
      <c r="T184" s="14" t="s">
        <v>21</v>
      </c>
      <c r="U184" s="34" t="s">
        <v>624</v>
      </c>
      <c r="V184" s="16" t="s">
        <v>280</v>
      </c>
      <c r="W184" s="16" t="s">
        <v>281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BO184" s="9"/>
      <c r="BP184" s="9"/>
      <c r="BQ184" s="9"/>
      <c r="BR184" s="9"/>
      <c r="BS184" s="9"/>
      <c r="BT184" s="9"/>
      <c r="BU184" s="9"/>
      <c r="BV184" s="9"/>
    </row>
    <row r="185" spans="17:74" s="18" customFormat="1" ht="27.75">
      <c r="Q185" s="11"/>
      <c r="R185" s="23" t="s">
        <v>625</v>
      </c>
      <c r="S185" s="14" t="s">
        <v>626</v>
      </c>
      <c r="T185" s="14" t="s">
        <v>21</v>
      </c>
      <c r="U185" s="34" t="s">
        <v>627</v>
      </c>
      <c r="V185" s="16" t="s">
        <v>214</v>
      </c>
      <c r="W185" s="16" t="s">
        <v>215</v>
      </c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BO185" s="9"/>
      <c r="BP185" s="9"/>
      <c r="BQ185" s="9"/>
      <c r="BR185" s="9"/>
      <c r="BS185" s="9"/>
      <c r="BT185" s="9"/>
      <c r="BU185" s="9"/>
      <c r="BV185" s="9"/>
    </row>
    <row r="186" spans="17:74" s="18" customFormat="1" ht="41.25">
      <c r="Q186" s="11"/>
      <c r="R186" s="23" t="s">
        <v>628</v>
      </c>
      <c r="S186" s="14" t="s">
        <v>629</v>
      </c>
      <c r="T186" s="47" t="s">
        <v>21</v>
      </c>
      <c r="U186" s="34" t="s">
        <v>630</v>
      </c>
      <c r="V186" s="16" t="s">
        <v>214</v>
      </c>
      <c r="W186" s="16" t="s">
        <v>215</v>
      </c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BO186" s="9"/>
      <c r="BP186" s="9"/>
      <c r="BQ186" s="9"/>
      <c r="BR186" s="9"/>
      <c r="BS186" s="9"/>
      <c r="BT186" s="9"/>
      <c r="BU186" s="9"/>
      <c r="BV186" s="9"/>
    </row>
    <row r="187" spans="17:74" s="18" customFormat="1" ht="27.75">
      <c r="Q187" s="11"/>
      <c r="R187" s="23" t="s">
        <v>631</v>
      </c>
      <c r="S187" s="14" t="s">
        <v>632</v>
      </c>
      <c r="T187" s="47" t="s">
        <v>21</v>
      </c>
      <c r="U187" s="72" t="s">
        <v>633</v>
      </c>
      <c r="V187" s="16" t="s">
        <v>214</v>
      </c>
      <c r="W187" s="16" t="s">
        <v>215</v>
      </c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BO187" s="9"/>
      <c r="BP187" s="9"/>
      <c r="BQ187" s="9"/>
      <c r="BR187" s="9"/>
      <c r="BS187" s="9"/>
      <c r="BT187" s="9"/>
      <c r="BU187" s="9"/>
      <c r="BV187" s="9"/>
    </row>
    <row r="188" spans="17:74" s="18" customFormat="1" ht="15">
      <c r="Q188" s="11"/>
      <c r="R188" s="23" t="s">
        <v>634</v>
      </c>
      <c r="S188" s="47" t="s">
        <v>635</v>
      </c>
      <c r="T188" s="47" t="s">
        <v>21</v>
      </c>
      <c r="U188" s="34" t="s">
        <v>636</v>
      </c>
      <c r="V188" s="16" t="s">
        <v>214</v>
      </c>
      <c r="W188" s="16" t="s">
        <v>215</v>
      </c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BO188" s="9"/>
      <c r="BP188" s="9"/>
      <c r="BQ188" s="9"/>
      <c r="BR188" s="9"/>
      <c r="BS188" s="9"/>
      <c r="BT188" s="9"/>
      <c r="BU188" s="9"/>
      <c r="BV188" s="9"/>
    </row>
    <row r="189" spans="17:74" s="18" customFormat="1" ht="27.75">
      <c r="Q189" s="11"/>
      <c r="R189" s="23" t="s">
        <v>637</v>
      </c>
      <c r="S189" s="14" t="s">
        <v>638</v>
      </c>
      <c r="T189" s="47" t="s">
        <v>21</v>
      </c>
      <c r="U189" s="34" t="s">
        <v>639</v>
      </c>
      <c r="V189" s="16" t="s">
        <v>214</v>
      </c>
      <c r="W189" s="16" t="s">
        <v>215</v>
      </c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BO189" s="9"/>
      <c r="BP189" s="9"/>
      <c r="BQ189" s="9"/>
      <c r="BR189" s="9"/>
      <c r="BS189" s="9"/>
      <c r="BT189" s="9"/>
      <c r="BU189" s="9"/>
      <c r="BV189" s="9"/>
    </row>
    <row r="190" spans="17:74" s="18" customFormat="1" ht="27.75">
      <c r="Q190" s="11"/>
      <c r="R190" s="23" t="s">
        <v>640</v>
      </c>
      <c r="S190" s="47" t="s">
        <v>641</v>
      </c>
      <c r="T190" s="14" t="s">
        <v>21</v>
      </c>
      <c r="U190" s="72" t="s">
        <v>642</v>
      </c>
      <c r="V190" s="16" t="s">
        <v>214</v>
      </c>
      <c r="W190" s="16" t="s">
        <v>215</v>
      </c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BO190" s="9"/>
      <c r="BP190" s="9"/>
      <c r="BQ190" s="9"/>
      <c r="BR190" s="9"/>
      <c r="BS190" s="9"/>
      <c r="BT190" s="9"/>
      <c r="BU190" s="9"/>
      <c r="BV190" s="9"/>
    </row>
    <row r="191" spans="17:74" s="18" customFormat="1" ht="68.25">
      <c r="Q191" s="11"/>
      <c r="R191" s="23" t="s">
        <v>643</v>
      </c>
      <c r="S191" s="14" t="s">
        <v>644</v>
      </c>
      <c r="T191" s="47" t="s">
        <v>21</v>
      </c>
      <c r="U191" s="72" t="s">
        <v>645</v>
      </c>
      <c r="V191" s="16" t="s">
        <v>214</v>
      </c>
      <c r="W191" s="16" t="s">
        <v>215</v>
      </c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BO191" s="9"/>
      <c r="BP191" s="9"/>
      <c r="BQ191" s="9"/>
      <c r="BR191" s="9"/>
      <c r="BS191" s="9"/>
      <c r="BT191" s="9"/>
      <c r="BU191" s="9"/>
      <c r="BV191" s="9"/>
    </row>
    <row r="192" spans="17:74" s="18" customFormat="1" ht="27.75">
      <c r="Q192" s="11"/>
      <c r="R192" s="23" t="s">
        <v>646</v>
      </c>
      <c r="S192" s="14" t="s">
        <v>647</v>
      </c>
      <c r="T192" s="47" t="s">
        <v>21</v>
      </c>
      <c r="U192" s="72" t="s">
        <v>648</v>
      </c>
      <c r="V192" s="16" t="s">
        <v>214</v>
      </c>
      <c r="W192" s="16" t="s">
        <v>215</v>
      </c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BO192" s="9"/>
      <c r="BP192" s="9"/>
      <c r="BQ192" s="9"/>
      <c r="BR192" s="9"/>
      <c r="BS192" s="9"/>
      <c r="BT192" s="9"/>
      <c r="BU192" s="9"/>
      <c r="BV192" s="9"/>
    </row>
    <row r="193" spans="17:74" s="18" customFormat="1" ht="27.75">
      <c r="Q193" s="11"/>
      <c r="R193" s="23" t="s">
        <v>649</v>
      </c>
      <c r="S193" s="14" t="s">
        <v>650</v>
      </c>
      <c r="T193" s="14" t="s">
        <v>21</v>
      </c>
      <c r="U193" s="34" t="s">
        <v>651</v>
      </c>
      <c r="V193" s="16" t="s">
        <v>214</v>
      </c>
      <c r="W193" s="16" t="s">
        <v>215</v>
      </c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BO193" s="9"/>
      <c r="BP193" s="9"/>
      <c r="BQ193" s="9"/>
      <c r="BR193" s="9"/>
      <c r="BS193" s="9"/>
      <c r="BT193" s="9"/>
      <c r="BU193" s="9"/>
      <c r="BV193" s="9"/>
    </row>
    <row r="194" spans="17:74" s="18" customFormat="1" ht="15">
      <c r="Q194" s="11"/>
      <c r="R194" s="23" t="s">
        <v>652</v>
      </c>
      <c r="S194" s="17" t="s">
        <v>653</v>
      </c>
      <c r="T194" s="17" t="s">
        <v>27</v>
      </c>
      <c r="U194" s="17" t="s">
        <v>654</v>
      </c>
      <c r="V194" s="16" t="s">
        <v>420</v>
      </c>
      <c r="W194" s="16" t="s">
        <v>421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BO194" s="9"/>
      <c r="BP194" s="9"/>
      <c r="BQ194" s="9"/>
      <c r="BR194" s="9"/>
      <c r="BS194" s="9"/>
      <c r="BT194" s="9"/>
      <c r="BU194" s="9"/>
      <c r="BV194" s="9"/>
    </row>
    <row r="195" spans="67:74" ht="15">
      <c r="BO195" s="78"/>
      <c r="BP195" s="78"/>
      <c r="BQ195" s="78"/>
      <c r="BR195" s="78"/>
      <c r="BS195" s="78"/>
      <c r="BT195" s="78"/>
      <c r="BU195" s="78"/>
      <c r="BV195" s="78"/>
    </row>
    <row r="196" spans="67:74" ht="15">
      <c r="BO196" s="78"/>
      <c r="BP196" s="78"/>
      <c r="BQ196" s="78"/>
      <c r="BR196" s="78"/>
      <c r="BS196" s="78"/>
      <c r="BT196" s="78"/>
      <c r="BU196" s="78"/>
      <c r="BV196" s="78"/>
    </row>
    <row r="197" spans="67:74" ht="15">
      <c r="BO197" s="78"/>
      <c r="BP197" s="78"/>
      <c r="BQ197" s="78"/>
      <c r="BR197" s="78"/>
      <c r="BS197" s="78"/>
      <c r="BT197" s="78"/>
      <c r="BU197" s="78"/>
      <c r="BV197" s="78"/>
    </row>
    <row r="198" spans="19:74" ht="15">
      <c r="S198" s="139"/>
      <c r="T198" s="139"/>
      <c r="U198" s="140"/>
      <c r="BO198" s="78"/>
      <c r="BP198" s="78"/>
      <c r="BQ198" s="78"/>
      <c r="BR198" s="78"/>
      <c r="BS198" s="78"/>
      <c r="BT198" s="78"/>
      <c r="BU198" s="78"/>
      <c r="BV198" s="78"/>
    </row>
    <row r="199" spans="19:74" ht="15">
      <c r="S199" s="139"/>
      <c r="T199" s="139"/>
      <c r="U199" s="140"/>
      <c r="BO199" s="78"/>
      <c r="BP199" s="78"/>
      <c r="BQ199" s="78"/>
      <c r="BR199" s="78"/>
      <c r="BS199" s="78"/>
      <c r="BT199" s="78"/>
      <c r="BU199" s="78"/>
      <c r="BV199" s="78"/>
    </row>
    <row r="200" spans="19:74" ht="15">
      <c r="S200" s="139"/>
      <c r="T200" s="139"/>
      <c r="U200" s="140"/>
      <c r="BO200" s="78"/>
      <c r="BP200" s="78"/>
      <c r="BQ200" s="78"/>
      <c r="BR200" s="78"/>
      <c r="BS200" s="78"/>
      <c r="BT200" s="78"/>
      <c r="BU200" s="78"/>
      <c r="BV200" s="78"/>
    </row>
    <row r="201" spans="19:74" ht="15">
      <c r="S201" s="139"/>
      <c r="T201" s="139"/>
      <c r="U201" s="140"/>
      <c r="BO201" s="78"/>
      <c r="BP201" s="78"/>
      <c r="BQ201" s="78"/>
      <c r="BR201" s="78"/>
      <c r="BS201" s="78"/>
      <c r="BT201" s="78"/>
      <c r="BU201" s="78"/>
      <c r="BV201" s="78"/>
    </row>
    <row r="202" spans="19:74" ht="15">
      <c r="S202" s="139"/>
      <c r="T202" s="139"/>
      <c r="U202" s="140"/>
      <c r="BO202" s="78"/>
      <c r="BP202" s="78"/>
      <c r="BQ202" s="78"/>
      <c r="BR202" s="78"/>
      <c r="BS202" s="78"/>
      <c r="BT202" s="78"/>
      <c r="BU202" s="78"/>
      <c r="BV202" s="78"/>
    </row>
    <row r="203" spans="19:74" ht="15">
      <c r="S203" s="139"/>
      <c r="T203" s="139"/>
      <c r="U203" s="140"/>
      <c r="BO203" s="78"/>
      <c r="BP203" s="78"/>
      <c r="BQ203" s="78"/>
      <c r="BR203" s="78"/>
      <c r="BS203" s="78"/>
      <c r="BT203" s="78"/>
      <c r="BU203" s="78"/>
      <c r="BV203" s="78"/>
    </row>
    <row r="204" spans="19:74" ht="15">
      <c r="S204" s="139"/>
      <c r="T204" s="139"/>
      <c r="U204" s="140"/>
      <c r="BO204" s="78"/>
      <c r="BP204" s="78"/>
      <c r="BQ204" s="78"/>
      <c r="BR204" s="78"/>
      <c r="BS204" s="78"/>
      <c r="BT204" s="78"/>
      <c r="BU204" s="78"/>
      <c r="BV204" s="78"/>
    </row>
    <row r="205" spans="19:74" ht="15">
      <c r="S205" s="139"/>
      <c r="T205" s="139"/>
      <c r="U205" s="140"/>
      <c r="BO205" s="78"/>
      <c r="BP205" s="78"/>
      <c r="BQ205" s="78"/>
      <c r="BR205" s="78"/>
      <c r="BS205" s="78"/>
      <c r="BT205" s="78"/>
      <c r="BU205" s="78"/>
      <c r="BV205" s="78"/>
    </row>
    <row r="206" spans="19:74" ht="15">
      <c r="S206" s="139"/>
      <c r="T206" s="139"/>
      <c r="U206" s="140"/>
      <c r="BO206" s="78"/>
      <c r="BP206" s="78"/>
      <c r="BQ206" s="78"/>
      <c r="BR206" s="78"/>
      <c r="BS206" s="78"/>
      <c r="BT206" s="78"/>
      <c r="BU206" s="78"/>
      <c r="BV206" s="78"/>
    </row>
    <row r="207" spans="19:74" ht="15">
      <c r="S207" s="139"/>
      <c r="T207" s="139"/>
      <c r="U207" s="140"/>
      <c r="BO207" s="78"/>
      <c r="BP207" s="78"/>
      <c r="BQ207" s="78"/>
      <c r="BR207" s="78"/>
      <c r="BS207" s="78"/>
      <c r="BT207" s="78"/>
      <c r="BU207" s="78"/>
      <c r="BV207" s="78"/>
    </row>
    <row r="208" spans="19:74" ht="15">
      <c r="S208" s="139"/>
      <c r="T208" s="139"/>
      <c r="U208" s="140"/>
      <c r="BO208" s="78"/>
      <c r="BP208" s="78"/>
      <c r="BQ208" s="78"/>
      <c r="BR208" s="78"/>
      <c r="BS208" s="78"/>
      <c r="BT208" s="78"/>
      <c r="BU208" s="78"/>
      <c r="BV208" s="78"/>
    </row>
    <row r="209" spans="19:74" ht="15">
      <c r="S209" s="139"/>
      <c r="T209" s="139"/>
      <c r="U209" s="140"/>
      <c r="BO209" s="78"/>
      <c r="BP209" s="78"/>
      <c r="BQ209" s="78"/>
      <c r="BR209" s="78"/>
      <c r="BS209" s="78"/>
      <c r="BT209" s="78"/>
      <c r="BU209" s="78"/>
      <c r="BV209" s="78"/>
    </row>
    <row r="210" spans="19:74" ht="15">
      <c r="S210" s="139"/>
      <c r="T210" s="139"/>
      <c r="U210" s="140"/>
      <c r="BO210" s="78"/>
      <c r="BP210" s="78"/>
      <c r="BQ210" s="78"/>
      <c r="BR210" s="78"/>
      <c r="BS210" s="78"/>
      <c r="BT210" s="78"/>
      <c r="BU210" s="78"/>
      <c r="BV210" s="78"/>
    </row>
    <row r="211" spans="19:74" ht="15">
      <c r="S211" s="139"/>
      <c r="T211" s="139"/>
      <c r="U211" s="140"/>
      <c r="BO211" s="78"/>
      <c r="BP211" s="78"/>
      <c r="BQ211" s="78"/>
      <c r="BR211" s="78"/>
      <c r="BS211" s="78"/>
      <c r="BT211" s="78"/>
      <c r="BU211" s="78"/>
      <c r="BV211" s="78"/>
    </row>
    <row r="212" spans="19:74" ht="15">
      <c r="S212" s="139"/>
      <c r="T212" s="139"/>
      <c r="U212" s="140"/>
      <c r="BO212" s="78"/>
      <c r="BP212" s="78"/>
      <c r="BQ212" s="78"/>
      <c r="BR212" s="78"/>
      <c r="BS212" s="78"/>
      <c r="BT212" s="78"/>
      <c r="BU212" s="78"/>
      <c r="BV212" s="78"/>
    </row>
    <row r="213" spans="19:74" ht="15">
      <c r="S213" s="139"/>
      <c r="T213" s="139"/>
      <c r="U213" s="140"/>
      <c r="BO213" s="78"/>
      <c r="BP213" s="78"/>
      <c r="BQ213" s="78"/>
      <c r="BR213" s="78"/>
      <c r="BS213" s="78"/>
      <c r="BT213" s="78"/>
      <c r="BU213" s="78"/>
      <c r="BV213" s="78"/>
    </row>
    <row r="214" spans="19:74" ht="15">
      <c r="S214" s="139"/>
      <c r="T214" s="139"/>
      <c r="U214" s="140"/>
      <c r="BO214" s="78"/>
      <c r="BP214" s="78"/>
      <c r="BQ214" s="78"/>
      <c r="BR214" s="78"/>
      <c r="BS214" s="78"/>
      <c r="BT214" s="78"/>
      <c r="BU214" s="78"/>
      <c r="BV214" s="78"/>
    </row>
    <row r="215" spans="19:74" ht="15">
      <c r="S215" s="139"/>
      <c r="T215" s="139"/>
      <c r="U215" s="140"/>
      <c r="BO215" s="78"/>
      <c r="BP215" s="78"/>
      <c r="BQ215" s="78"/>
      <c r="BR215" s="78"/>
      <c r="BS215" s="78"/>
      <c r="BT215" s="78"/>
      <c r="BU215" s="78"/>
      <c r="BV215" s="78"/>
    </row>
    <row r="216" spans="19:74" ht="15">
      <c r="S216" s="139"/>
      <c r="T216" s="139"/>
      <c r="U216" s="140"/>
      <c r="BO216" s="78"/>
      <c r="BP216" s="78"/>
      <c r="BQ216" s="78"/>
      <c r="BR216" s="78"/>
      <c r="BS216" s="78"/>
      <c r="BT216" s="78"/>
      <c r="BU216" s="78"/>
      <c r="BV216" s="78"/>
    </row>
    <row r="217" spans="19:74" ht="15">
      <c r="S217" s="139"/>
      <c r="T217" s="139"/>
      <c r="U217" s="140"/>
      <c r="BO217" s="78"/>
      <c r="BP217" s="78"/>
      <c r="BQ217" s="78"/>
      <c r="BR217" s="78"/>
      <c r="BS217" s="78"/>
      <c r="BT217" s="78"/>
      <c r="BU217" s="78"/>
      <c r="BV217" s="78"/>
    </row>
    <row r="218" spans="19:74" ht="15">
      <c r="S218" s="139"/>
      <c r="T218" s="139"/>
      <c r="U218" s="140"/>
      <c r="BO218" s="78"/>
      <c r="BP218" s="78"/>
      <c r="BQ218" s="78"/>
      <c r="BR218" s="78"/>
      <c r="BS218" s="78"/>
      <c r="BT218" s="78"/>
      <c r="BU218" s="78"/>
      <c r="BV218" s="78"/>
    </row>
    <row r="219" spans="19:74" ht="15">
      <c r="S219" s="139"/>
      <c r="T219" s="139"/>
      <c r="U219" s="140"/>
      <c r="BO219" s="78"/>
      <c r="BP219" s="78"/>
      <c r="BQ219" s="78"/>
      <c r="BR219" s="78"/>
      <c r="BS219" s="78"/>
      <c r="BT219" s="78"/>
      <c r="BU219" s="78"/>
      <c r="BV219" s="78"/>
    </row>
    <row r="220" spans="19:74" ht="15">
      <c r="S220" s="139"/>
      <c r="T220" s="139"/>
      <c r="U220" s="140"/>
      <c r="BO220" s="78"/>
      <c r="BP220" s="78"/>
      <c r="BQ220" s="78"/>
      <c r="BR220" s="78"/>
      <c r="BS220" s="78"/>
      <c r="BT220" s="78"/>
      <c r="BU220" s="78"/>
      <c r="BV220" s="78"/>
    </row>
    <row r="221" spans="19:74" ht="15">
      <c r="S221" s="139"/>
      <c r="T221" s="139"/>
      <c r="U221" s="140"/>
      <c r="BO221" s="78"/>
      <c r="BP221" s="78"/>
      <c r="BQ221" s="78"/>
      <c r="BR221" s="78"/>
      <c r="BS221" s="78"/>
      <c r="BT221" s="78"/>
      <c r="BU221" s="78"/>
      <c r="BV221" s="78"/>
    </row>
    <row r="222" spans="19:74" ht="15">
      <c r="S222" s="139"/>
      <c r="T222" s="139"/>
      <c r="U222" s="140"/>
      <c r="BO222" s="78"/>
      <c r="BP222" s="78"/>
      <c r="BQ222" s="78"/>
      <c r="BR222" s="78"/>
      <c r="BS222" s="78"/>
      <c r="BT222" s="78"/>
      <c r="BU222" s="78"/>
      <c r="BV222" s="78"/>
    </row>
    <row r="223" spans="19:74" ht="15">
      <c r="S223" s="139"/>
      <c r="T223" s="139"/>
      <c r="U223" s="140"/>
      <c r="BO223" s="78"/>
      <c r="BP223" s="78"/>
      <c r="BQ223" s="78"/>
      <c r="BR223" s="78"/>
      <c r="BS223" s="78"/>
      <c r="BT223" s="78"/>
      <c r="BU223" s="78"/>
      <c r="BV223" s="78"/>
    </row>
    <row r="224" spans="19:74" ht="15">
      <c r="S224" s="139"/>
      <c r="T224" s="139"/>
      <c r="U224" s="140"/>
      <c r="BO224" s="78"/>
      <c r="BP224" s="78"/>
      <c r="BQ224" s="78"/>
      <c r="BR224" s="78"/>
      <c r="BS224" s="78"/>
      <c r="BT224" s="78"/>
      <c r="BU224" s="78"/>
      <c r="BV224" s="78"/>
    </row>
    <row r="225" spans="19:74" ht="15">
      <c r="S225" s="139"/>
      <c r="T225" s="139"/>
      <c r="U225" s="140"/>
      <c r="BO225" s="78"/>
      <c r="BP225" s="78"/>
      <c r="BQ225" s="78"/>
      <c r="BR225" s="78"/>
      <c r="BS225" s="78"/>
      <c r="BT225" s="78"/>
      <c r="BU225" s="78"/>
      <c r="BV225" s="78"/>
    </row>
    <row r="226" spans="19:74" ht="15">
      <c r="S226" s="139"/>
      <c r="T226" s="139"/>
      <c r="U226" s="140"/>
      <c r="BO226" s="78"/>
      <c r="BP226" s="78"/>
      <c r="BQ226" s="78"/>
      <c r="BR226" s="78"/>
      <c r="BS226" s="78"/>
      <c r="BT226" s="78"/>
      <c r="BU226" s="78"/>
      <c r="BV226" s="78"/>
    </row>
    <row r="227" spans="19:74" ht="15">
      <c r="S227" s="139"/>
      <c r="T227" s="139"/>
      <c r="U227" s="140"/>
      <c r="BO227" s="78"/>
      <c r="BP227" s="78"/>
      <c r="BQ227" s="78"/>
      <c r="BR227" s="78"/>
      <c r="BS227" s="78"/>
      <c r="BT227" s="78"/>
      <c r="BU227" s="78"/>
      <c r="BV227" s="78"/>
    </row>
    <row r="228" spans="19:74" ht="15">
      <c r="S228" s="139"/>
      <c r="T228" s="139"/>
      <c r="U228" s="140"/>
      <c r="BO228" s="78"/>
      <c r="BP228" s="78"/>
      <c r="BQ228" s="78"/>
      <c r="BR228" s="78"/>
      <c r="BS228" s="78"/>
      <c r="BT228" s="78"/>
      <c r="BU228" s="78"/>
      <c r="BV228" s="78"/>
    </row>
    <row r="229" spans="19:74" ht="15">
      <c r="S229" s="139"/>
      <c r="T229" s="139"/>
      <c r="U229" s="140"/>
      <c r="BO229" s="78"/>
      <c r="BP229" s="78"/>
      <c r="BQ229" s="78"/>
      <c r="BR229" s="78"/>
      <c r="BS229" s="78"/>
      <c r="BT229" s="78"/>
      <c r="BU229" s="78"/>
      <c r="BV229" s="78"/>
    </row>
    <row r="230" spans="19:74" ht="15">
      <c r="S230" s="139"/>
      <c r="T230" s="139"/>
      <c r="U230" s="140"/>
      <c r="BO230" s="78"/>
      <c r="BP230" s="78"/>
      <c r="BQ230" s="78"/>
      <c r="BR230" s="78"/>
      <c r="BS230" s="78"/>
      <c r="BT230" s="78"/>
      <c r="BU230" s="78"/>
      <c r="BV230" s="78"/>
    </row>
    <row r="231" spans="19:74" ht="15">
      <c r="S231" s="139"/>
      <c r="T231" s="139"/>
      <c r="U231" s="140"/>
      <c r="BO231" s="78"/>
      <c r="BP231" s="78"/>
      <c r="BQ231" s="78"/>
      <c r="BR231" s="78"/>
      <c r="BS231" s="78"/>
      <c r="BT231" s="78"/>
      <c r="BU231" s="78"/>
      <c r="BV231" s="78"/>
    </row>
    <row r="232" spans="19:74" ht="15">
      <c r="S232" s="139"/>
      <c r="T232" s="139"/>
      <c r="U232" s="140"/>
      <c r="BO232" s="78"/>
      <c r="BP232" s="78"/>
      <c r="BQ232" s="78"/>
      <c r="BR232" s="78"/>
      <c r="BS232" s="78"/>
      <c r="BT232" s="78"/>
      <c r="BU232" s="78"/>
      <c r="BV232" s="78"/>
    </row>
    <row r="233" spans="19:74" ht="15">
      <c r="S233" s="139"/>
      <c r="T233" s="139"/>
      <c r="U233" s="140"/>
      <c r="BO233" s="78"/>
      <c r="BP233" s="78"/>
      <c r="BQ233" s="78"/>
      <c r="BR233" s="78"/>
      <c r="BS233" s="78"/>
      <c r="BT233" s="78"/>
      <c r="BU233" s="78"/>
      <c r="BV233" s="78"/>
    </row>
    <row r="234" spans="19:74" ht="15">
      <c r="S234" s="139"/>
      <c r="T234" s="139"/>
      <c r="U234" s="140"/>
      <c r="BO234" s="78"/>
      <c r="BP234" s="78"/>
      <c r="BQ234" s="78"/>
      <c r="BR234" s="78"/>
      <c r="BS234" s="78"/>
      <c r="BT234" s="78"/>
      <c r="BU234" s="78"/>
      <c r="BV234" s="78"/>
    </row>
    <row r="235" spans="19:74" ht="15">
      <c r="S235" s="139"/>
      <c r="T235" s="139"/>
      <c r="U235" s="140"/>
      <c r="BO235" s="78"/>
      <c r="BP235" s="78"/>
      <c r="BQ235" s="78"/>
      <c r="BR235" s="78"/>
      <c r="BS235" s="78"/>
      <c r="BT235" s="78"/>
      <c r="BU235" s="78"/>
      <c r="BV235" s="78"/>
    </row>
    <row r="236" spans="19:74" ht="15">
      <c r="S236" s="139"/>
      <c r="T236" s="139"/>
      <c r="U236" s="140"/>
      <c r="BO236" s="78"/>
      <c r="BP236" s="78"/>
      <c r="BQ236" s="78"/>
      <c r="BR236" s="78"/>
      <c r="BS236" s="78"/>
      <c r="BT236" s="78"/>
      <c r="BU236" s="78"/>
      <c r="BV236" s="78"/>
    </row>
    <row r="237" spans="19:74" ht="15">
      <c r="S237" s="139"/>
      <c r="T237" s="139"/>
      <c r="U237" s="140"/>
      <c r="BO237" s="78"/>
      <c r="BP237" s="78"/>
      <c r="BQ237" s="78"/>
      <c r="BR237" s="78"/>
      <c r="BS237" s="78"/>
      <c r="BT237" s="78"/>
      <c r="BU237" s="78"/>
      <c r="BV237" s="78"/>
    </row>
    <row r="238" spans="19:74" ht="15">
      <c r="S238" s="139"/>
      <c r="T238" s="139"/>
      <c r="U238" s="140"/>
      <c r="BO238" s="78"/>
      <c r="BP238" s="78"/>
      <c r="BQ238" s="78"/>
      <c r="BR238" s="78"/>
      <c r="BS238" s="78"/>
      <c r="BT238" s="78"/>
      <c r="BU238" s="78"/>
      <c r="BV238" s="78"/>
    </row>
    <row r="239" spans="19:74" ht="15">
      <c r="S239" s="139"/>
      <c r="T239" s="139"/>
      <c r="U239" s="140"/>
      <c r="BO239" s="78"/>
      <c r="BP239" s="78"/>
      <c r="BQ239" s="78"/>
      <c r="BR239" s="78"/>
      <c r="BS239" s="78"/>
      <c r="BT239" s="78"/>
      <c r="BU239" s="78"/>
      <c r="BV239" s="78"/>
    </row>
    <row r="240" spans="19:74" ht="15">
      <c r="S240" s="139"/>
      <c r="T240" s="139"/>
      <c r="U240" s="140"/>
      <c r="BO240" s="78"/>
      <c r="BP240" s="78"/>
      <c r="BQ240" s="78"/>
      <c r="BR240" s="78"/>
      <c r="BS240" s="78"/>
      <c r="BT240" s="78"/>
      <c r="BU240" s="78"/>
      <c r="BV240" s="78"/>
    </row>
    <row r="241" spans="19:74" ht="15">
      <c r="S241" s="139"/>
      <c r="T241" s="139"/>
      <c r="U241" s="140"/>
      <c r="BO241" s="78"/>
      <c r="BP241" s="78"/>
      <c r="BQ241" s="78"/>
      <c r="BR241" s="78"/>
      <c r="BS241" s="78"/>
      <c r="BT241" s="78"/>
      <c r="BU241" s="78"/>
      <c r="BV241" s="78"/>
    </row>
    <row r="242" spans="19:74" ht="15">
      <c r="S242" s="139"/>
      <c r="T242" s="139"/>
      <c r="U242" s="140"/>
      <c r="BO242" s="78"/>
      <c r="BP242" s="78"/>
      <c r="BQ242" s="78"/>
      <c r="BR242" s="78"/>
      <c r="BS242" s="78"/>
      <c r="BT242" s="78"/>
      <c r="BU242" s="78"/>
      <c r="BV242" s="78"/>
    </row>
    <row r="243" spans="19:74" ht="15">
      <c r="S243" s="139"/>
      <c r="T243" s="139"/>
      <c r="U243" s="140"/>
      <c r="BO243" s="78"/>
      <c r="BP243" s="78"/>
      <c r="BQ243" s="78"/>
      <c r="BR243" s="78"/>
      <c r="BS243" s="78"/>
      <c r="BT243" s="78"/>
      <c r="BU243" s="78"/>
      <c r="BV243" s="78"/>
    </row>
    <row r="244" spans="19:74" ht="15">
      <c r="S244" s="139"/>
      <c r="T244" s="139"/>
      <c r="U244" s="140"/>
      <c r="BO244" s="78"/>
      <c r="BP244" s="78"/>
      <c r="BQ244" s="78"/>
      <c r="BR244" s="78"/>
      <c r="BS244" s="78"/>
      <c r="BT244" s="78"/>
      <c r="BU244" s="78"/>
      <c r="BV244" s="78"/>
    </row>
    <row r="245" spans="19:74" ht="15">
      <c r="S245" s="139"/>
      <c r="T245" s="139"/>
      <c r="U245" s="140"/>
      <c r="BO245" s="78"/>
      <c r="BP245" s="78"/>
      <c r="BQ245" s="78"/>
      <c r="BR245" s="78"/>
      <c r="BS245" s="78"/>
      <c r="BT245" s="78"/>
      <c r="BU245" s="78"/>
      <c r="BV245" s="78"/>
    </row>
    <row r="246" spans="19:74" ht="15">
      <c r="S246" s="139"/>
      <c r="T246" s="139"/>
      <c r="U246" s="140"/>
      <c r="BO246" s="78"/>
      <c r="BP246" s="78"/>
      <c r="BQ246" s="78"/>
      <c r="BR246" s="78"/>
      <c r="BS246" s="78"/>
      <c r="BT246" s="78"/>
      <c r="BU246" s="78"/>
      <c r="BV246" s="78"/>
    </row>
    <row r="247" spans="19:74" ht="15">
      <c r="S247" s="139"/>
      <c r="T247" s="139"/>
      <c r="U247" s="140"/>
      <c r="BO247" s="78"/>
      <c r="BP247" s="78"/>
      <c r="BQ247" s="78"/>
      <c r="BR247" s="78"/>
      <c r="BS247" s="78"/>
      <c r="BT247" s="78"/>
      <c r="BU247" s="78"/>
      <c r="BV247" s="78"/>
    </row>
    <row r="248" spans="19:74" ht="15">
      <c r="S248" s="139"/>
      <c r="T248" s="139"/>
      <c r="U248" s="140"/>
      <c r="BO248" s="78"/>
      <c r="BP248" s="78"/>
      <c r="BQ248" s="78"/>
      <c r="BR248" s="78"/>
      <c r="BS248" s="78"/>
      <c r="BT248" s="78"/>
      <c r="BU248" s="78"/>
      <c r="BV248" s="78"/>
    </row>
    <row r="249" spans="19:74" ht="15">
      <c r="S249" s="139"/>
      <c r="T249" s="139"/>
      <c r="U249" s="140"/>
      <c r="BO249" s="78"/>
      <c r="BP249" s="78"/>
      <c r="BQ249" s="78"/>
      <c r="BR249" s="78"/>
      <c r="BS249" s="78"/>
      <c r="BT249" s="78"/>
      <c r="BU249" s="78"/>
      <c r="BV249" s="78"/>
    </row>
    <row r="250" spans="19:74" ht="15">
      <c r="S250" s="139"/>
      <c r="T250" s="139"/>
      <c r="U250" s="140"/>
      <c r="BO250" s="78"/>
      <c r="BP250" s="78"/>
      <c r="BQ250" s="78"/>
      <c r="BR250" s="78"/>
      <c r="BS250" s="78"/>
      <c r="BT250" s="78"/>
      <c r="BU250" s="78"/>
      <c r="BV250" s="78"/>
    </row>
    <row r="251" spans="19:74" ht="15">
      <c r="S251" s="139"/>
      <c r="T251" s="139"/>
      <c r="U251" s="140"/>
      <c r="BO251" s="78"/>
      <c r="BP251" s="78"/>
      <c r="BQ251" s="78"/>
      <c r="BR251" s="78"/>
      <c r="BS251" s="78"/>
      <c r="BT251" s="78"/>
      <c r="BU251" s="78"/>
      <c r="BV251" s="78"/>
    </row>
    <row r="252" spans="19:74" ht="15">
      <c r="S252" s="139"/>
      <c r="T252" s="139"/>
      <c r="U252" s="140"/>
      <c r="BO252" s="78"/>
      <c r="BP252" s="78"/>
      <c r="BQ252" s="78"/>
      <c r="BR252" s="78"/>
      <c r="BS252" s="78"/>
      <c r="BT252" s="78"/>
      <c r="BU252" s="78"/>
      <c r="BV252" s="78"/>
    </row>
    <row r="253" spans="19:74" ht="15">
      <c r="S253" s="139"/>
      <c r="T253" s="139"/>
      <c r="U253" s="140"/>
      <c r="BO253" s="78"/>
      <c r="BP253" s="78"/>
      <c r="BQ253" s="78"/>
      <c r="BR253" s="78"/>
      <c r="BS253" s="78"/>
      <c r="BT253" s="78"/>
      <c r="BU253" s="78"/>
      <c r="BV253" s="78"/>
    </row>
    <row r="254" spans="19:74" ht="15">
      <c r="S254" s="139"/>
      <c r="T254" s="139"/>
      <c r="U254" s="140"/>
      <c r="BO254" s="78"/>
      <c r="BP254" s="78"/>
      <c r="BQ254" s="78"/>
      <c r="BR254" s="78"/>
      <c r="BS254" s="78"/>
      <c r="BT254" s="78"/>
      <c r="BU254" s="78"/>
      <c r="BV254" s="78"/>
    </row>
    <row r="255" spans="19:74" ht="15">
      <c r="S255" s="139"/>
      <c r="T255" s="139"/>
      <c r="U255" s="140"/>
      <c r="BO255" s="78"/>
      <c r="BP255" s="78"/>
      <c r="BQ255" s="78"/>
      <c r="BR255" s="78"/>
      <c r="BS255" s="78"/>
      <c r="BT255" s="78"/>
      <c r="BU255" s="78"/>
      <c r="BV255" s="78"/>
    </row>
    <row r="256" spans="19:74" ht="15">
      <c r="S256" s="139"/>
      <c r="T256" s="139"/>
      <c r="U256" s="140"/>
      <c r="BO256" s="78"/>
      <c r="BP256" s="78"/>
      <c r="BQ256" s="78"/>
      <c r="BR256" s="78"/>
      <c r="BS256" s="78"/>
      <c r="BT256" s="78"/>
      <c r="BU256" s="78"/>
      <c r="BV256" s="78"/>
    </row>
    <row r="257" spans="19:74" ht="15">
      <c r="S257" s="139"/>
      <c r="T257" s="139"/>
      <c r="U257" s="140"/>
      <c r="BO257" s="78"/>
      <c r="BP257" s="78"/>
      <c r="BQ257" s="78"/>
      <c r="BR257" s="78"/>
      <c r="BS257" s="78"/>
      <c r="BT257" s="78"/>
      <c r="BU257" s="78"/>
      <c r="BV257" s="78"/>
    </row>
    <row r="258" spans="19:74" ht="15">
      <c r="S258" s="139"/>
      <c r="T258" s="139"/>
      <c r="U258" s="140"/>
      <c r="BO258" s="78"/>
      <c r="BP258" s="78"/>
      <c r="BQ258" s="78"/>
      <c r="BR258" s="78"/>
      <c r="BS258" s="78"/>
      <c r="BT258" s="78"/>
      <c r="BU258" s="78"/>
      <c r="BV258" s="78"/>
    </row>
    <row r="259" spans="19:74" ht="15">
      <c r="S259" s="139"/>
      <c r="T259" s="139"/>
      <c r="U259" s="140"/>
      <c r="BO259" s="78"/>
      <c r="BP259" s="78"/>
      <c r="BQ259" s="78"/>
      <c r="BR259" s="78"/>
      <c r="BS259" s="78"/>
      <c r="BT259" s="78"/>
      <c r="BU259" s="78"/>
      <c r="BV259" s="78"/>
    </row>
    <row r="260" spans="19:74" ht="15">
      <c r="S260" s="139"/>
      <c r="T260" s="139"/>
      <c r="U260" s="140"/>
      <c r="BO260" s="78"/>
      <c r="BP260" s="78"/>
      <c r="BQ260" s="78"/>
      <c r="BR260" s="78"/>
      <c r="BS260" s="78"/>
      <c r="BT260" s="78"/>
      <c r="BU260" s="78"/>
      <c r="BV260" s="78"/>
    </row>
    <row r="261" spans="19:74" ht="15">
      <c r="S261" s="139"/>
      <c r="T261" s="139"/>
      <c r="U261" s="140"/>
      <c r="BO261" s="78"/>
      <c r="BP261" s="78"/>
      <c r="BQ261" s="78"/>
      <c r="BR261" s="78"/>
      <c r="BS261" s="78"/>
      <c r="BT261" s="78"/>
      <c r="BU261" s="78"/>
      <c r="BV261" s="78"/>
    </row>
    <row r="262" spans="19:74" ht="15">
      <c r="S262" s="139"/>
      <c r="T262" s="139"/>
      <c r="U262" s="140"/>
      <c r="BO262" s="78"/>
      <c r="BP262" s="78"/>
      <c r="BQ262" s="78"/>
      <c r="BR262" s="78"/>
      <c r="BS262" s="78"/>
      <c r="BT262" s="78"/>
      <c r="BU262" s="78"/>
      <c r="BV262" s="78"/>
    </row>
    <row r="263" spans="19:74" ht="15">
      <c r="S263" s="139"/>
      <c r="T263" s="139"/>
      <c r="U263" s="140"/>
      <c r="BO263" s="78"/>
      <c r="BP263" s="78"/>
      <c r="BQ263" s="78"/>
      <c r="BR263" s="78"/>
      <c r="BS263" s="78"/>
      <c r="BT263" s="78"/>
      <c r="BU263" s="78"/>
      <c r="BV263" s="78"/>
    </row>
    <row r="264" spans="19:74" ht="15">
      <c r="S264" s="139"/>
      <c r="T264" s="139"/>
      <c r="U264" s="140"/>
      <c r="BO264" s="78"/>
      <c r="BP264" s="78"/>
      <c r="BQ264" s="78"/>
      <c r="BR264" s="78"/>
      <c r="BS264" s="78"/>
      <c r="BT264" s="78"/>
      <c r="BU264" s="78"/>
      <c r="BV264" s="78"/>
    </row>
    <row r="265" spans="19:74" ht="15">
      <c r="S265" s="139"/>
      <c r="T265" s="139"/>
      <c r="U265" s="140"/>
      <c r="BO265" s="78"/>
      <c r="BP265" s="78"/>
      <c r="BQ265" s="78"/>
      <c r="BR265" s="78"/>
      <c r="BS265" s="78"/>
      <c r="BT265" s="78"/>
      <c r="BU265" s="78"/>
      <c r="BV265" s="78"/>
    </row>
    <row r="266" spans="19:74" ht="15">
      <c r="S266" s="139"/>
      <c r="T266" s="139"/>
      <c r="U266" s="140"/>
      <c r="BO266" s="78"/>
      <c r="BP266" s="78"/>
      <c r="BQ266" s="78"/>
      <c r="BR266" s="78"/>
      <c r="BS266" s="78"/>
      <c r="BT266" s="78"/>
      <c r="BU266" s="78"/>
      <c r="BV266" s="78"/>
    </row>
    <row r="267" spans="19:74" ht="15">
      <c r="S267" s="139"/>
      <c r="T267" s="139"/>
      <c r="U267" s="140"/>
      <c r="BO267" s="78"/>
      <c r="BP267" s="78"/>
      <c r="BQ267" s="78"/>
      <c r="BR267" s="78"/>
      <c r="BS267" s="78"/>
      <c r="BT267" s="78"/>
      <c r="BU267" s="78"/>
      <c r="BV267" s="78"/>
    </row>
    <row r="268" spans="19:74" ht="15">
      <c r="S268" s="139"/>
      <c r="T268" s="139"/>
      <c r="U268" s="140"/>
      <c r="BO268" s="78"/>
      <c r="BP268" s="78"/>
      <c r="BQ268" s="78"/>
      <c r="BR268" s="78"/>
      <c r="BS268" s="78"/>
      <c r="BT268" s="78"/>
      <c r="BU268" s="78"/>
      <c r="BV268" s="78"/>
    </row>
    <row r="269" spans="19:74" ht="15">
      <c r="S269" s="139"/>
      <c r="T269" s="139"/>
      <c r="U269" s="140"/>
      <c r="BO269" s="78"/>
      <c r="BP269" s="78"/>
      <c r="BQ269" s="78"/>
      <c r="BR269" s="78"/>
      <c r="BS269" s="78"/>
      <c r="BT269" s="78"/>
      <c r="BU269" s="78"/>
      <c r="BV269" s="78"/>
    </row>
    <row r="270" spans="19:74" ht="15">
      <c r="S270" s="139"/>
      <c r="T270" s="139"/>
      <c r="U270" s="140"/>
      <c r="BO270" s="78"/>
      <c r="BP270" s="78"/>
      <c r="BQ270" s="78"/>
      <c r="BR270" s="78"/>
      <c r="BS270" s="78"/>
      <c r="BT270" s="78"/>
      <c r="BU270" s="78"/>
      <c r="BV270" s="78"/>
    </row>
    <row r="271" spans="19:74" ht="15">
      <c r="S271" s="139"/>
      <c r="T271" s="139"/>
      <c r="U271" s="140"/>
      <c r="BO271" s="78"/>
      <c r="BP271" s="78"/>
      <c r="BQ271" s="78"/>
      <c r="BR271" s="78"/>
      <c r="BS271" s="78"/>
      <c r="BT271" s="78"/>
      <c r="BU271" s="78"/>
      <c r="BV271" s="78"/>
    </row>
    <row r="272" spans="19:74" ht="15">
      <c r="S272" s="139"/>
      <c r="T272" s="139"/>
      <c r="U272" s="140"/>
      <c r="BO272" s="78"/>
      <c r="BP272" s="78"/>
      <c r="BQ272" s="78"/>
      <c r="BR272" s="78"/>
      <c r="BS272" s="78"/>
      <c r="BT272" s="78"/>
      <c r="BU272" s="78"/>
      <c r="BV272" s="78"/>
    </row>
    <row r="273" spans="19:74" ht="15">
      <c r="S273" s="139"/>
      <c r="T273" s="139"/>
      <c r="U273" s="140"/>
      <c r="BO273" s="78"/>
      <c r="BP273" s="78"/>
      <c r="BQ273" s="78"/>
      <c r="BR273" s="78"/>
      <c r="BS273" s="78"/>
      <c r="BT273" s="78"/>
      <c r="BU273" s="78"/>
      <c r="BV273" s="78"/>
    </row>
    <row r="274" spans="19:74" ht="15">
      <c r="S274" s="139"/>
      <c r="T274" s="139"/>
      <c r="U274" s="140"/>
      <c r="BO274" s="78"/>
      <c r="BP274" s="78"/>
      <c r="BQ274" s="78"/>
      <c r="BR274" s="78"/>
      <c r="BS274" s="78"/>
      <c r="BT274" s="78"/>
      <c r="BU274" s="78"/>
      <c r="BV274" s="78"/>
    </row>
    <row r="275" spans="19:74" ht="15">
      <c r="S275" s="139"/>
      <c r="T275" s="139"/>
      <c r="U275" s="140"/>
      <c r="BO275" s="78"/>
      <c r="BP275" s="78"/>
      <c r="BQ275" s="78"/>
      <c r="BR275" s="78"/>
      <c r="BS275" s="78"/>
      <c r="BT275" s="78"/>
      <c r="BU275" s="78"/>
      <c r="BV275" s="78"/>
    </row>
    <row r="276" spans="19:74" ht="15">
      <c r="S276" s="139"/>
      <c r="T276" s="139"/>
      <c r="U276" s="140"/>
      <c r="BO276" s="78"/>
      <c r="BP276" s="78"/>
      <c r="BQ276" s="78"/>
      <c r="BR276" s="78"/>
      <c r="BS276" s="78"/>
      <c r="BT276" s="78"/>
      <c r="BU276" s="78"/>
      <c r="BV276" s="78"/>
    </row>
    <row r="277" spans="19:74" ht="15">
      <c r="S277" s="139"/>
      <c r="T277" s="139"/>
      <c r="U277" s="140"/>
      <c r="BO277" s="78"/>
      <c r="BP277" s="78"/>
      <c r="BQ277" s="78"/>
      <c r="BR277" s="78"/>
      <c r="BS277" s="78"/>
      <c r="BT277" s="78"/>
      <c r="BU277" s="78"/>
      <c r="BV277" s="78"/>
    </row>
    <row r="278" spans="19:74" ht="15">
      <c r="S278" s="139"/>
      <c r="T278" s="139"/>
      <c r="U278" s="140"/>
      <c r="BO278" s="78"/>
      <c r="BP278" s="78"/>
      <c r="BQ278" s="78"/>
      <c r="BR278" s="78"/>
      <c r="BS278" s="78"/>
      <c r="BT278" s="78"/>
      <c r="BU278" s="78"/>
      <c r="BV278" s="78"/>
    </row>
    <row r="279" spans="19:74" ht="15">
      <c r="S279" s="139"/>
      <c r="T279" s="139"/>
      <c r="U279" s="140"/>
      <c r="BO279" s="78"/>
      <c r="BP279" s="78"/>
      <c r="BQ279" s="78"/>
      <c r="BR279" s="78"/>
      <c r="BS279" s="78"/>
      <c r="BT279" s="78"/>
      <c r="BU279" s="78"/>
      <c r="BV279" s="78"/>
    </row>
    <row r="280" spans="19:74" ht="15">
      <c r="S280" s="139"/>
      <c r="T280" s="139"/>
      <c r="U280" s="140"/>
      <c r="BO280" s="78"/>
      <c r="BP280" s="78"/>
      <c r="BQ280" s="78"/>
      <c r="BR280" s="78"/>
      <c r="BS280" s="78"/>
      <c r="BT280" s="78"/>
      <c r="BU280" s="78"/>
      <c r="BV280" s="78"/>
    </row>
    <row r="281" spans="19:74" ht="15">
      <c r="S281" s="139"/>
      <c r="T281" s="139"/>
      <c r="U281" s="140"/>
      <c r="BO281" s="78"/>
      <c r="BP281" s="78"/>
      <c r="BQ281" s="78"/>
      <c r="BR281" s="78"/>
      <c r="BS281" s="78"/>
      <c r="BT281" s="78"/>
      <c r="BU281" s="78"/>
      <c r="BV281" s="78"/>
    </row>
    <row r="282" spans="19:74" ht="15">
      <c r="S282" s="139"/>
      <c r="T282" s="139"/>
      <c r="U282" s="140"/>
      <c r="BO282" s="78"/>
      <c r="BP282" s="78"/>
      <c r="BQ282" s="78"/>
      <c r="BR282" s="78"/>
      <c r="BS282" s="78"/>
      <c r="BT282" s="78"/>
      <c r="BU282" s="78"/>
      <c r="BV282" s="78"/>
    </row>
    <row r="283" spans="19:74" ht="15">
      <c r="S283" s="139"/>
      <c r="T283" s="139"/>
      <c r="U283" s="140"/>
      <c r="BO283" s="78"/>
      <c r="BP283" s="78"/>
      <c r="BQ283" s="78"/>
      <c r="BR283" s="78"/>
      <c r="BS283" s="78"/>
      <c r="BT283" s="78"/>
      <c r="BU283" s="78"/>
      <c r="BV283" s="78"/>
    </row>
    <row r="284" spans="19:74" ht="15">
      <c r="S284" s="139"/>
      <c r="T284" s="139"/>
      <c r="U284" s="140"/>
      <c r="BO284" s="78"/>
      <c r="BP284" s="78"/>
      <c r="BQ284" s="78"/>
      <c r="BR284" s="78"/>
      <c r="BS284" s="78"/>
      <c r="BT284" s="78"/>
      <c r="BU284" s="78"/>
      <c r="BV284" s="78"/>
    </row>
    <row r="285" spans="19:74" ht="15">
      <c r="S285" s="139"/>
      <c r="T285" s="139"/>
      <c r="U285" s="140"/>
      <c r="BO285" s="78"/>
      <c r="BP285" s="78"/>
      <c r="BQ285" s="78"/>
      <c r="BR285" s="78"/>
      <c r="BS285" s="78"/>
      <c r="BT285" s="78"/>
      <c r="BU285" s="78"/>
      <c r="BV285" s="78"/>
    </row>
    <row r="286" spans="19:74" ht="15">
      <c r="S286" s="139"/>
      <c r="T286" s="139"/>
      <c r="U286" s="140"/>
      <c r="BO286" s="78"/>
      <c r="BP286" s="78"/>
      <c r="BQ286" s="78"/>
      <c r="BR286" s="78"/>
      <c r="BS286" s="78"/>
      <c r="BT286" s="78"/>
      <c r="BU286" s="78"/>
      <c r="BV286" s="78"/>
    </row>
    <row r="287" spans="19:74" ht="15">
      <c r="S287" s="139"/>
      <c r="T287" s="139"/>
      <c r="U287" s="140"/>
      <c r="BO287" s="78"/>
      <c r="BP287" s="78"/>
      <c r="BQ287" s="78"/>
      <c r="BR287" s="78"/>
      <c r="BS287" s="78"/>
      <c r="BT287" s="78"/>
      <c r="BU287" s="78"/>
      <c r="BV287" s="78"/>
    </row>
    <row r="288" spans="19:74" ht="15">
      <c r="S288" s="139"/>
      <c r="T288" s="139"/>
      <c r="U288" s="140"/>
      <c r="BO288" s="78"/>
      <c r="BP288" s="78"/>
      <c r="BQ288" s="78"/>
      <c r="BR288" s="78"/>
      <c r="BS288" s="78"/>
      <c r="BT288" s="78"/>
      <c r="BU288" s="78"/>
      <c r="BV288" s="78"/>
    </row>
    <row r="289" spans="19:74" ht="15">
      <c r="S289" s="139"/>
      <c r="T289" s="139"/>
      <c r="U289" s="140"/>
      <c r="BO289" s="78"/>
      <c r="BP289" s="78"/>
      <c r="BQ289" s="78"/>
      <c r="BR289" s="78"/>
      <c r="BS289" s="78"/>
      <c r="BT289" s="78"/>
      <c r="BU289" s="78"/>
      <c r="BV289" s="78"/>
    </row>
    <row r="290" spans="19:74" ht="15">
      <c r="S290" s="139"/>
      <c r="T290" s="139"/>
      <c r="U290" s="140"/>
      <c r="BO290" s="78"/>
      <c r="BP290" s="78"/>
      <c r="BQ290" s="78"/>
      <c r="BR290" s="78"/>
      <c r="BS290" s="78"/>
      <c r="BT290" s="78"/>
      <c r="BU290" s="78"/>
      <c r="BV290" s="78"/>
    </row>
    <row r="291" spans="19:74" ht="15">
      <c r="S291" s="139"/>
      <c r="T291" s="139"/>
      <c r="U291" s="140"/>
      <c r="BO291" s="78"/>
      <c r="BP291" s="78"/>
      <c r="BQ291" s="78"/>
      <c r="BR291" s="78"/>
      <c r="BS291" s="78"/>
      <c r="BT291" s="78"/>
      <c r="BU291" s="78"/>
      <c r="BV291" s="78"/>
    </row>
    <row r="292" spans="19:74" ht="15">
      <c r="S292" s="139"/>
      <c r="T292" s="139"/>
      <c r="U292" s="140"/>
      <c r="BO292" s="78"/>
      <c r="BP292" s="78"/>
      <c r="BQ292" s="78"/>
      <c r="BR292" s="78"/>
      <c r="BS292" s="78"/>
      <c r="BT292" s="78"/>
      <c r="BU292" s="78"/>
      <c r="BV292" s="78"/>
    </row>
    <row r="293" spans="19:74" ht="15">
      <c r="S293" s="139"/>
      <c r="T293" s="139"/>
      <c r="U293" s="140"/>
      <c r="BO293" s="78"/>
      <c r="BP293" s="78"/>
      <c r="BQ293" s="78"/>
      <c r="BR293" s="78"/>
      <c r="BS293" s="78"/>
      <c r="BT293" s="78"/>
      <c r="BU293" s="78"/>
      <c r="BV293" s="78"/>
    </row>
    <row r="294" spans="19:74" ht="15">
      <c r="S294" s="139"/>
      <c r="T294" s="139"/>
      <c r="U294" s="140"/>
      <c r="BO294" s="78"/>
      <c r="BP294" s="78"/>
      <c r="BQ294" s="78"/>
      <c r="BR294" s="78"/>
      <c r="BS294" s="78"/>
      <c r="BT294" s="78"/>
      <c r="BU294" s="78"/>
      <c r="BV294" s="78"/>
    </row>
    <row r="295" spans="19:74" ht="15">
      <c r="S295" s="139"/>
      <c r="T295" s="139"/>
      <c r="U295" s="140"/>
      <c r="BO295" s="78"/>
      <c r="BP295" s="78"/>
      <c r="BQ295" s="78"/>
      <c r="BR295" s="78"/>
      <c r="BS295" s="78"/>
      <c r="BT295" s="78"/>
      <c r="BU295" s="78"/>
      <c r="BV295" s="78"/>
    </row>
    <row r="296" spans="19:74" ht="15">
      <c r="S296" s="139"/>
      <c r="T296" s="139"/>
      <c r="U296" s="140"/>
      <c r="BO296" s="78"/>
      <c r="BP296" s="78"/>
      <c r="BQ296" s="78"/>
      <c r="BR296" s="78"/>
      <c r="BS296" s="78"/>
      <c r="BT296" s="78"/>
      <c r="BU296" s="78"/>
      <c r="BV296" s="78"/>
    </row>
    <row r="297" spans="19:74" ht="15">
      <c r="S297" s="139"/>
      <c r="T297" s="139"/>
      <c r="U297" s="140"/>
      <c r="BO297" s="78"/>
      <c r="BP297" s="78"/>
      <c r="BQ297" s="78"/>
      <c r="BR297" s="78"/>
      <c r="BS297" s="78"/>
      <c r="BT297" s="78"/>
      <c r="BU297" s="78"/>
      <c r="BV297" s="78"/>
    </row>
    <row r="298" spans="19:74" ht="15">
      <c r="S298" s="139"/>
      <c r="T298" s="139"/>
      <c r="U298" s="140"/>
      <c r="BO298" s="78"/>
      <c r="BP298" s="78"/>
      <c r="BQ298" s="78"/>
      <c r="BR298" s="78"/>
      <c r="BS298" s="78"/>
      <c r="BT298" s="78"/>
      <c r="BU298" s="78"/>
      <c r="BV298" s="78"/>
    </row>
    <row r="299" spans="19:74" ht="15">
      <c r="S299" s="139"/>
      <c r="T299" s="139"/>
      <c r="U299" s="140"/>
      <c r="BO299" s="78"/>
      <c r="BP299" s="78"/>
      <c r="BQ299" s="78"/>
      <c r="BR299" s="78"/>
      <c r="BS299" s="78"/>
      <c r="BT299" s="78"/>
      <c r="BU299" s="78"/>
      <c r="BV299" s="78"/>
    </row>
    <row r="300" spans="19:74" ht="15">
      <c r="S300" s="139"/>
      <c r="T300" s="139"/>
      <c r="U300" s="140"/>
      <c r="BO300" s="78"/>
      <c r="BP300" s="78"/>
      <c r="BQ300" s="78"/>
      <c r="BR300" s="78"/>
      <c r="BS300" s="78"/>
      <c r="BT300" s="78"/>
      <c r="BU300" s="78"/>
      <c r="BV300" s="78"/>
    </row>
    <row r="301" spans="19:74" ht="15">
      <c r="S301" s="139"/>
      <c r="T301" s="139"/>
      <c r="U301" s="140"/>
      <c r="BO301" s="78"/>
      <c r="BP301" s="78"/>
      <c r="BQ301" s="78"/>
      <c r="BR301" s="78"/>
      <c r="BS301" s="78"/>
      <c r="BT301" s="78"/>
      <c r="BU301" s="78"/>
      <c r="BV301" s="78"/>
    </row>
    <row r="302" spans="19:74" ht="15">
      <c r="S302" s="139"/>
      <c r="T302" s="139"/>
      <c r="U302" s="140"/>
      <c r="BO302" s="78"/>
      <c r="BP302" s="78"/>
      <c r="BQ302" s="78"/>
      <c r="BR302" s="78"/>
      <c r="BS302" s="78"/>
      <c r="BT302" s="78"/>
      <c r="BU302" s="78"/>
      <c r="BV302" s="78"/>
    </row>
    <row r="303" spans="19:74" ht="15">
      <c r="S303" s="139"/>
      <c r="T303" s="139"/>
      <c r="U303" s="140"/>
      <c r="BO303" s="78"/>
      <c r="BP303" s="78"/>
      <c r="BQ303" s="78"/>
      <c r="BR303" s="78"/>
      <c r="BS303" s="78"/>
      <c r="BT303" s="78"/>
      <c r="BU303" s="78"/>
      <c r="BV303" s="78"/>
    </row>
    <row r="304" spans="19:74" ht="15">
      <c r="S304" s="139"/>
      <c r="T304" s="139"/>
      <c r="U304" s="140"/>
      <c r="BO304" s="78"/>
      <c r="BP304" s="78"/>
      <c r="BQ304" s="78"/>
      <c r="BR304" s="78"/>
      <c r="BS304" s="78"/>
      <c r="BT304" s="78"/>
      <c r="BU304" s="78"/>
      <c r="BV304" s="78"/>
    </row>
    <row r="305" spans="19:74" ht="15">
      <c r="S305" s="139"/>
      <c r="T305" s="139"/>
      <c r="U305" s="140"/>
      <c r="BO305" s="78"/>
      <c r="BP305" s="78"/>
      <c r="BQ305" s="78"/>
      <c r="BR305" s="78"/>
      <c r="BS305" s="78"/>
      <c r="BT305" s="78"/>
      <c r="BU305" s="78"/>
      <c r="BV305" s="78"/>
    </row>
    <row r="306" spans="19:74" ht="15">
      <c r="S306" s="139"/>
      <c r="T306" s="139"/>
      <c r="U306" s="140"/>
      <c r="BO306" s="78"/>
      <c r="BP306" s="78"/>
      <c r="BQ306" s="78"/>
      <c r="BR306" s="78"/>
      <c r="BS306" s="78"/>
      <c r="BT306" s="78"/>
      <c r="BU306" s="78"/>
      <c r="BV306" s="78"/>
    </row>
    <row r="307" spans="19:74" ht="15">
      <c r="S307" s="139"/>
      <c r="T307" s="139"/>
      <c r="U307" s="140"/>
      <c r="BO307" s="78"/>
      <c r="BP307" s="78"/>
      <c r="BQ307" s="78"/>
      <c r="BR307" s="78"/>
      <c r="BS307" s="78"/>
      <c r="BT307" s="78"/>
      <c r="BU307" s="78"/>
      <c r="BV307" s="78"/>
    </row>
    <row r="308" spans="19:74" ht="15">
      <c r="S308" s="139"/>
      <c r="T308" s="139"/>
      <c r="U308" s="140"/>
      <c r="BO308" s="78"/>
      <c r="BP308" s="78"/>
      <c r="BQ308" s="78"/>
      <c r="BR308" s="78"/>
      <c r="BS308" s="78"/>
      <c r="BT308" s="78"/>
      <c r="BU308" s="78"/>
      <c r="BV308" s="78"/>
    </row>
    <row r="309" spans="19:74" ht="15">
      <c r="S309" s="139"/>
      <c r="T309" s="139"/>
      <c r="U309" s="140"/>
      <c r="BO309" s="78"/>
      <c r="BP309" s="78"/>
      <c r="BQ309" s="78"/>
      <c r="BR309" s="78"/>
      <c r="BS309" s="78"/>
      <c r="BT309" s="78"/>
      <c r="BU309" s="78"/>
      <c r="BV309" s="78"/>
    </row>
    <row r="310" spans="19:74" ht="15">
      <c r="S310" s="139"/>
      <c r="T310" s="139"/>
      <c r="U310" s="140"/>
      <c r="BO310" s="78"/>
      <c r="BP310" s="78"/>
      <c r="BQ310" s="78"/>
      <c r="BR310" s="78"/>
      <c r="BS310" s="78"/>
      <c r="BT310" s="78"/>
      <c r="BU310" s="78"/>
      <c r="BV310" s="78"/>
    </row>
    <row r="311" spans="19:74" ht="15">
      <c r="S311" s="139"/>
      <c r="T311" s="139"/>
      <c r="U311" s="140"/>
      <c r="BO311" s="78"/>
      <c r="BP311" s="78"/>
      <c r="BQ311" s="78"/>
      <c r="BR311" s="78"/>
      <c r="BS311" s="78"/>
      <c r="BT311" s="78"/>
      <c r="BU311" s="78"/>
      <c r="BV311" s="78"/>
    </row>
    <row r="312" spans="19:74" ht="15">
      <c r="S312" s="139"/>
      <c r="T312" s="139"/>
      <c r="U312" s="140"/>
      <c r="BO312" s="78"/>
      <c r="BP312" s="78"/>
      <c r="BQ312" s="78"/>
      <c r="BR312" s="78"/>
      <c r="BS312" s="78"/>
      <c r="BT312" s="78"/>
      <c r="BU312" s="78"/>
      <c r="BV312" s="78"/>
    </row>
    <row r="313" spans="19:74" ht="15">
      <c r="S313" s="139"/>
      <c r="T313" s="139"/>
      <c r="U313" s="140"/>
      <c r="BO313" s="78"/>
      <c r="BP313" s="78"/>
      <c r="BQ313" s="78"/>
      <c r="BR313" s="78"/>
      <c r="BS313" s="78"/>
      <c r="BT313" s="78"/>
      <c r="BU313" s="78"/>
      <c r="BV313" s="78"/>
    </row>
    <row r="314" spans="19:74" ht="15">
      <c r="S314" s="139"/>
      <c r="T314" s="139"/>
      <c r="U314" s="140"/>
      <c r="BO314" s="78"/>
      <c r="BP314" s="78"/>
      <c r="BQ314" s="78"/>
      <c r="BR314" s="78"/>
      <c r="BS314" s="78"/>
      <c r="BT314" s="78"/>
      <c r="BU314" s="78"/>
      <c r="BV314" s="78"/>
    </row>
    <row r="315" spans="19:74" ht="15">
      <c r="S315" s="139"/>
      <c r="T315" s="139"/>
      <c r="U315" s="140"/>
      <c r="BO315" s="78"/>
      <c r="BP315" s="78"/>
      <c r="BQ315" s="78"/>
      <c r="BR315" s="78"/>
      <c r="BS315" s="78"/>
      <c r="BT315" s="78"/>
      <c r="BU315" s="78"/>
      <c r="BV315" s="78"/>
    </row>
    <row r="316" spans="19:74" ht="15">
      <c r="S316" s="139"/>
      <c r="T316" s="139"/>
      <c r="U316" s="140"/>
      <c r="BO316" s="78"/>
      <c r="BP316" s="78"/>
      <c r="BQ316" s="78"/>
      <c r="BR316" s="78"/>
      <c r="BS316" s="78"/>
      <c r="BT316" s="78"/>
      <c r="BU316" s="78"/>
      <c r="BV316" s="78"/>
    </row>
    <row r="317" spans="19:74" ht="15">
      <c r="S317" s="139"/>
      <c r="T317" s="139"/>
      <c r="U317" s="140"/>
      <c r="BO317" s="78"/>
      <c r="BP317" s="78"/>
      <c r="BQ317" s="78"/>
      <c r="BR317" s="78"/>
      <c r="BS317" s="78"/>
      <c r="BT317" s="78"/>
      <c r="BU317" s="78"/>
      <c r="BV317" s="78"/>
    </row>
    <row r="318" spans="19:74" ht="15">
      <c r="S318" s="139"/>
      <c r="T318" s="139"/>
      <c r="U318" s="140"/>
      <c r="BO318" s="78"/>
      <c r="BP318" s="78"/>
      <c r="BQ318" s="78"/>
      <c r="BR318" s="78"/>
      <c r="BS318" s="78"/>
      <c r="BT318" s="78"/>
      <c r="BU318" s="78"/>
      <c r="BV318" s="78"/>
    </row>
    <row r="319" spans="19:74" ht="15">
      <c r="S319" s="139"/>
      <c r="T319" s="139"/>
      <c r="U319" s="140"/>
      <c r="BO319" s="78"/>
      <c r="BP319" s="78"/>
      <c r="BQ319" s="78"/>
      <c r="BR319" s="78"/>
      <c r="BS319" s="78"/>
      <c r="BT319" s="78"/>
      <c r="BU319" s="78"/>
      <c r="BV319" s="78"/>
    </row>
    <row r="320" spans="19:74" ht="15">
      <c r="S320" s="139"/>
      <c r="T320" s="139"/>
      <c r="U320" s="140"/>
      <c r="BO320" s="78"/>
      <c r="BP320" s="78"/>
      <c r="BQ320" s="78"/>
      <c r="BR320" s="78"/>
      <c r="BS320" s="78"/>
      <c r="BT320" s="78"/>
      <c r="BU320" s="78"/>
      <c r="BV320" s="78"/>
    </row>
    <row r="321" spans="19:74" ht="15">
      <c r="S321" s="139"/>
      <c r="T321" s="139"/>
      <c r="U321" s="140"/>
      <c r="BO321" s="78"/>
      <c r="BP321" s="78"/>
      <c r="BQ321" s="78"/>
      <c r="BR321" s="78"/>
      <c r="BS321" s="78"/>
      <c r="BT321" s="78"/>
      <c r="BU321" s="78"/>
      <c r="BV321" s="78"/>
    </row>
    <row r="322" spans="19:74" ht="15">
      <c r="S322" s="139"/>
      <c r="T322" s="139"/>
      <c r="U322" s="140"/>
      <c r="BO322" s="78"/>
      <c r="BP322" s="78"/>
      <c r="BQ322" s="78"/>
      <c r="BR322" s="78"/>
      <c r="BS322" s="78"/>
      <c r="BT322" s="78"/>
      <c r="BU322" s="78"/>
      <c r="BV322" s="78"/>
    </row>
  </sheetData>
  <sheetProtection sheet="1" objects="1" scenarios="1"/>
  <mergeCells count="12">
    <mergeCell ref="B1:D1"/>
    <mergeCell ref="H1:I1"/>
    <mergeCell ref="N1:P1"/>
    <mergeCell ref="B7:P7"/>
    <mergeCell ref="B10:D10"/>
    <mergeCell ref="E10:G10"/>
    <mergeCell ref="H10:J10"/>
    <mergeCell ref="K10:M10"/>
    <mergeCell ref="N10:P10"/>
    <mergeCell ref="K34:P40"/>
    <mergeCell ref="A44:P48"/>
    <mergeCell ref="A50:P50"/>
  </mergeCells>
  <dataValidations count="2">
    <dataValidation type="list" allowBlank="1" showErrorMessage="1" sqref="B2">
      <formula1>$R$1:$R$203</formula1>
      <formula2>0</formula2>
    </dataValidation>
    <dataValidation type="list" allowBlank="1" showErrorMessage="1" sqref="B5">
      <formula1>"Nature,Nationale,Locale"</formula1>
      <formula2>0</formula2>
    </dataValidation>
  </dataValidations>
  <printOptions/>
  <pageMargins left="0.19652777777777777" right="0" top="0.19652777777777777" bottom="0.15763888888888888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tpomagrz</dc:creator>
  <cp:keywords/>
  <dc:description/>
  <cp:lastModifiedBy>lavigne</cp:lastModifiedBy>
  <cp:lastPrinted>2010-10-25T09:19:08Z</cp:lastPrinted>
  <dcterms:created xsi:type="dcterms:W3CDTF">2010-04-01T09:57:56Z</dcterms:created>
  <dcterms:modified xsi:type="dcterms:W3CDTF">2010-10-15T10:23:14Z</dcterms:modified>
  <cp:category/>
  <cp:version/>
  <cp:contentType/>
  <cp:contentStatus/>
  <cp:revision>1</cp:revision>
</cp:coreProperties>
</file>